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drawings/drawing7.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kymsoffice-my.sharepoint.com/personal/erin_bailey_ky_gov1/Documents/Desktop/ACCESS. PROJECT RESOURCES/REMEDIATED DOCUMENTS TO UPLOAD/INVENTORIES/2026/"/>
    </mc:Choice>
  </mc:AlternateContent>
  <xr:revisionPtr revIDLastSave="0" documentId="8_{BD3835A7-5995-420B-A5E5-8561713E3A40}" xr6:coauthVersionLast="47" xr6:coauthVersionMax="47" xr10:uidLastSave="{00000000-0000-0000-0000-000000000000}"/>
  <bookViews>
    <workbookView xWindow="-28920" yWindow="-120" windowWidth="29040" windowHeight="15720" tabRatio="969" firstSheet="13" activeTab="31" xr2:uid="{00000000-000D-0000-FFFF-FFFF00000000}"/>
  </bookViews>
  <sheets>
    <sheet name="Cover Page" sheetId="56" r:id="rId1"/>
    <sheet name="Table of Contents" sheetId="55" r:id="rId2"/>
    <sheet name="Contiguous County Service Area" sheetId="40" r:id="rId3"/>
    <sheet name="Adult Day" sheetId="15" r:id="rId4"/>
    <sheet name="ASC" sheetId="7" r:id="rId5"/>
    <sheet name="Cardiac Cath." sheetId="13" r:id="rId6"/>
    <sheet name="CCRC beds" sheetId="77" r:id="rId7"/>
    <sheet name="CD Beds" sheetId="73" r:id="rId8"/>
    <sheet name="Freestanding ED" sheetId="65" r:id="rId9"/>
    <sheet name="GROUND AMBULANCE" sheetId="76" r:id="rId10"/>
    <sheet name="Home Health" sheetId="17" r:id="rId11"/>
    <sheet name="Home Health by COUNTY" sheetId="61" r:id="rId12"/>
    <sheet name="Hospice (Residential)" sheetId="63" r:id="rId13"/>
    <sheet name="Hospice by COUNTY" sheetId="53" r:id="rId14"/>
    <sheet name="Long-Term Care" sheetId="54" r:id="rId15"/>
    <sheet name="Hospice" sheetId="62" r:id="rId16"/>
    <sheet name="Chart6" sheetId="71" state="hidden" r:id="rId17"/>
    <sheet name="Chart5" sheetId="70" state="hidden" r:id="rId18"/>
    <sheet name="Chart4" sheetId="69" state="hidden" r:id="rId19"/>
    <sheet name="Chart3" sheetId="68" state="hidden" r:id="rId20"/>
    <sheet name="Chart2" sheetId="67" state="hidden" r:id="rId21"/>
    <sheet name="Chart1" sheetId="66" state="hidden" r:id="rId22"/>
    <sheet name="Hospitals" sheetId="25" r:id="rId23"/>
    <sheet name="ICFIID" sheetId="14" r:id="rId24"/>
    <sheet name="MRI" sheetId="12" r:id="rId25"/>
    <sheet name="Megavoltage Radiation" sheetId="11" r:id="rId26"/>
    <sheet name="Sheet1" sheetId="72" state="hidden" r:id="rId27"/>
    <sheet name="PACE " sheetId="80" r:id="rId28"/>
    <sheet name="Open Heart Surgery" sheetId="21" r:id="rId29"/>
    <sheet name="PET" sheetId="10" r:id="rId30"/>
    <sheet name="PPEC" sheetId="5" r:id="rId31"/>
    <sheet name="PDN by County" sheetId="74" r:id="rId32"/>
    <sheet name="Private Duty Nursing" sheetId="57" r:id="rId33"/>
    <sheet name="PRTF Level I" sheetId="19" r:id="rId34"/>
    <sheet name="PRTF Level II" sheetId="59" r:id="rId35"/>
    <sheet name="Residential Crisis Stab. Unit" sheetId="64" r:id="rId36"/>
    <sheet name="Transplant Programs" sheetId="26" r:id="rId37"/>
  </sheets>
  <definedNames>
    <definedName name="_xlnm._FilterDatabase" localSheetId="11" hidden="1">'Home Health by COUNTY'!$D$1:$D$645</definedName>
    <definedName name="_xlnm._FilterDatabase" localSheetId="24" hidden="1">MRI!$A$2:$I$213</definedName>
    <definedName name="_xlnm._FilterDatabase" localSheetId="33" hidden="1">'PRTF Level I'!$A$2:$B$39</definedName>
    <definedName name="_xlnm.Print_Area" localSheetId="5">'Cardiac Cath.'!$A$1:$D$86</definedName>
    <definedName name="_xlnm.Print_Area" localSheetId="24">MRI!$A$2:$F$163</definedName>
    <definedName name="_xlnm.Print_Area" localSheetId="29">PET!$A$1:$G$37</definedName>
    <definedName name="_xlnm.Print_Titles" localSheetId="3">'Adult Day'!$1:$1</definedName>
    <definedName name="_xlnm.Print_Titles" localSheetId="4">ASC!$1:$1</definedName>
    <definedName name="_xlnm.Print_Titles" localSheetId="5">'Cardiac Cath.'!#REF!</definedName>
    <definedName name="_xlnm.Print_Titles" localSheetId="2">'Contiguous County Service Area'!$1:$1</definedName>
    <definedName name="_xlnm.Print_Titles" localSheetId="10">'Home Health'!$1:$1</definedName>
    <definedName name="_xlnm.Print_Titles" localSheetId="13">'Hospice by COUNTY'!$1:$1</definedName>
    <definedName name="_xlnm.Print_Titles" localSheetId="22">Hospitals!$1:$1</definedName>
    <definedName name="_xlnm.Print_Titles" localSheetId="23">ICFIID!$1:$1</definedName>
    <definedName name="_xlnm.Print_Titles" localSheetId="14">'Long-Term Care'!$1:$1</definedName>
    <definedName name="_xlnm.Print_Titles" localSheetId="25">'Megavoltage Radiation'!$1:$1</definedName>
    <definedName name="_xlnm.Print_Titles" localSheetId="24">MRI!$1:$1</definedName>
    <definedName name="_xlnm.Print_Titles" localSheetId="29">PET!$1:$1</definedName>
    <definedName name="_xlnm.Print_Titles" localSheetId="33">'PRTF Level I'!$1:$1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14" i="25" l="1"/>
  <c r="I494" i="54"/>
  <c r="J324" i="54"/>
  <c r="J392" i="54"/>
  <c r="G19" i="11"/>
  <c r="N137" i="25" l="1"/>
  <c r="M137" i="25"/>
  <c r="L137" i="25"/>
  <c r="K137" i="25"/>
  <c r="J137" i="25"/>
  <c r="I137" i="25"/>
  <c r="H137" i="25"/>
  <c r="G137" i="25"/>
  <c r="F137" i="25"/>
  <c r="E137" i="25"/>
  <c r="N114" i="25"/>
  <c r="M114" i="25"/>
  <c r="L114" i="25"/>
  <c r="K114" i="25"/>
  <c r="J114" i="25"/>
  <c r="I114" i="25"/>
  <c r="H114" i="25"/>
  <c r="G114" i="25"/>
  <c r="E114" i="25"/>
  <c r="N104" i="25"/>
  <c r="M104" i="25"/>
  <c r="L104" i="25"/>
  <c r="K104" i="25"/>
  <c r="J104" i="25"/>
  <c r="I104" i="25"/>
  <c r="H104" i="25"/>
  <c r="G104" i="25"/>
  <c r="F104" i="25"/>
  <c r="E104" i="25"/>
  <c r="N95" i="25"/>
  <c r="M95" i="25"/>
  <c r="L95" i="25"/>
  <c r="K95" i="25"/>
  <c r="J95" i="25"/>
  <c r="I95" i="25"/>
  <c r="H95" i="25"/>
  <c r="G95" i="25"/>
  <c r="F95" i="25"/>
  <c r="E95" i="25"/>
  <c r="N90" i="25"/>
  <c r="M90" i="25"/>
  <c r="L90" i="25"/>
  <c r="K90" i="25"/>
  <c r="J90" i="25"/>
  <c r="I90" i="25"/>
  <c r="H90" i="25"/>
  <c r="G90" i="25"/>
  <c r="F90" i="25"/>
  <c r="E90" i="25"/>
  <c r="N83" i="25"/>
  <c r="M83" i="25"/>
  <c r="L83" i="25"/>
  <c r="K83" i="25"/>
  <c r="J83" i="25"/>
  <c r="I83" i="25"/>
  <c r="H83" i="25"/>
  <c r="G83" i="25"/>
  <c r="F83" i="25"/>
  <c r="E83" i="25"/>
  <c r="N75" i="25"/>
  <c r="M75" i="25"/>
  <c r="L75" i="25"/>
  <c r="K75" i="25"/>
  <c r="J75" i="25"/>
  <c r="I75" i="25"/>
  <c r="H75" i="25"/>
  <c r="G75" i="25"/>
  <c r="F75" i="25"/>
  <c r="N79" i="25"/>
  <c r="M79" i="25"/>
  <c r="L79" i="25"/>
  <c r="K79" i="25"/>
  <c r="J79" i="25"/>
  <c r="I79" i="25"/>
  <c r="H79" i="25"/>
  <c r="G79" i="25"/>
  <c r="F79" i="25"/>
  <c r="E79" i="25"/>
  <c r="E75" i="25"/>
  <c r="M72" i="25"/>
  <c r="L72" i="25"/>
  <c r="K72" i="25"/>
  <c r="J72" i="25"/>
  <c r="I72" i="25"/>
  <c r="H72" i="25"/>
  <c r="G72" i="25"/>
  <c r="F72" i="25"/>
  <c r="E72" i="25"/>
  <c r="N62" i="25"/>
  <c r="M62" i="25"/>
  <c r="L62" i="25"/>
  <c r="K62" i="25"/>
  <c r="J62" i="25"/>
  <c r="I62" i="25"/>
  <c r="H62" i="25"/>
  <c r="G62" i="25"/>
  <c r="F62" i="25"/>
  <c r="E62" i="25"/>
  <c r="M41" i="25"/>
  <c r="L41" i="25"/>
  <c r="K41" i="25"/>
  <c r="J41" i="25"/>
  <c r="I41" i="25"/>
  <c r="H41" i="25"/>
  <c r="G41" i="25"/>
  <c r="F41" i="25"/>
  <c r="E41" i="25"/>
  <c r="M33" i="25"/>
  <c r="L33" i="25"/>
  <c r="K33" i="25"/>
  <c r="J33" i="25"/>
  <c r="I33" i="25"/>
  <c r="H33" i="25"/>
  <c r="G33" i="25"/>
  <c r="F33" i="25"/>
  <c r="E33" i="25"/>
  <c r="M22" i="25"/>
  <c r="L22" i="25"/>
  <c r="K22" i="25"/>
  <c r="J22" i="25"/>
  <c r="H22" i="25"/>
  <c r="G22" i="25"/>
  <c r="F22" i="25"/>
  <c r="E22" i="25"/>
  <c r="M16" i="25"/>
  <c r="L16" i="25"/>
  <c r="K16" i="25"/>
  <c r="J16" i="25"/>
  <c r="I16" i="25"/>
  <c r="G16" i="25"/>
  <c r="H16" i="25"/>
  <c r="F16" i="25"/>
  <c r="E16" i="25"/>
  <c r="M7" i="25"/>
  <c r="M138" i="25" s="1"/>
  <c r="L7" i="25"/>
  <c r="K7" i="25"/>
  <c r="G7" i="25"/>
  <c r="F7" i="25"/>
  <c r="E7" i="25"/>
  <c r="F138" i="25" l="1"/>
  <c r="G138" i="25"/>
  <c r="K138" i="25"/>
  <c r="E138" i="25"/>
  <c r="L138" i="25"/>
  <c r="L216" i="54"/>
  <c r="F155" i="54"/>
  <c r="E469" i="54"/>
  <c r="E440" i="54"/>
  <c r="E385" i="54"/>
  <c r="E365" i="54"/>
  <c r="E324" i="54"/>
  <c r="E219" i="54"/>
  <c r="I219" i="54" s="1"/>
  <c r="E162" i="54"/>
  <c r="E157" i="54"/>
  <c r="I157" i="54" s="1"/>
  <c r="E121" i="54"/>
  <c r="E70" i="54"/>
  <c r="E49" i="54"/>
  <c r="E523" i="54"/>
  <c r="J523" i="54"/>
  <c r="J428" i="54"/>
  <c r="E428" i="54"/>
  <c r="J396" i="54"/>
  <c r="J385" i="54"/>
  <c r="J341" i="54"/>
  <c r="J315" i="54"/>
  <c r="J239" i="54"/>
  <c r="J216" i="54"/>
  <c r="J206" i="54"/>
  <c r="J180" i="54"/>
  <c r="J162" i="54"/>
  <c r="J155" i="54"/>
  <c r="G344" i="54"/>
  <c r="G321" i="54"/>
  <c r="J476" i="54"/>
  <c r="E476" i="54"/>
  <c r="J70" i="54"/>
  <c r="J25" i="54"/>
  <c r="J10" i="54"/>
  <c r="E10" i="54"/>
  <c r="F9" i="7"/>
  <c r="F73" i="7"/>
  <c r="F57" i="7"/>
  <c r="F46" i="7"/>
  <c r="F39" i="7"/>
  <c r="I217" i="54"/>
  <c r="J555" i="54"/>
  <c r="I555" i="54"/>
  <c r="E555" i="54"/>
  <c r="L542" i="54"/>
  <c r="L523" i="54"/>
  <c r="L495" i="54"/>
  <c r="L476" i="54"/>
  <c r="L440" i="54"/>
  <c r="L408" i="54"/>
  <c r="L385" i="54"/>
  <c r="L341" i="54"/>
  <c r="L321" i="54"/>
  <c r="L315" i="54"/>
  <c r="L224" i="54"/>
  <c r="L193" i="54"/>
  <c r="L168" i="54"/>
  <c r="L155" i="54"/>
  <c r="L96" i="54"/>
  <c r="L77" i="54"/>
  <c r="L70" i="54"/>
  <c r="L60" i="54"/>
  <c r="L451" i="54"/>
  <c r="E315" i="54"/>
  <c r="L121" i="54"/>
  <c r="L100" i="54"/>
  <c r="L49" i="54"/>
  <c r="L32" i="54"/>
  <c r="E451" i="54"/>
  <c r="I247" i="54"/>
  <c r="I30" i="54"/>
  <c r="G7" i="11"/>
  <c r="G18" i="11"/>
  <c r="I211" i="54"/>
  <c r="I154" i="54"/>
  <c r="L543" i="54" l="1"/>
  <c r="I441" i="54"/>
  <c r="E442" i="54"/>
  <c r="F442" i="54"/>
  <c r="G442" i="54"/>
  <c r="H442" i="54"/>
  <c r="J442" i="54"/>
  <c r="I442" i="54" l="1"/>
  <c r="I285" i="54"/>
  <c r="C9" i="59"/>
  <c r="I437" i="54"/>
  <c r="G41" i="11"/>
  <c r="E7" i="54"/>
  <c r="F7" i="54"/>
  <c r="G7" i="54"/>
  <c r="H7" i="54"/>
  <c r="J7" i="54"/>
  <c r="K7" i="54"/>
  <c r="C38" i="13"/>
  <c r="F180" i="54"/>
  <c r="E180" i="54"/>
  <c r="E155" i="54"/>
  <c r="I155" i="54" s="1"/>
  <c r="J60" i="54"/>
  <c r="E60" i="54"/>
  <c r="I59" i="54"/>
  <c r="G34" i="11"/>
  <c r="I268" i="54"/>
  <c r="E344" i="54"/>
  <c r="J344" i="54"/>
  <c r="J542" i="54"/>
  <c r="G23" i="7"/>
  <c r="D26" i="19"/>
  <c r="F26" i="19" s="1"/>
  <c r="F12" i="7"/>
  <c r="F16" i="7"/>
  <c r="F19" i="7"/>
  <c r="F48" i="7"/>
  <c r="G3" i="11"/>
  <c r="G4" i="11"/>
  <c r="G5" i="11"/>
  <c r="G6" i="11"/>
  <c r="G8" i="11"/>
  <c r="G9" i="11"/>
  <c r="G10" i="11"/>
  <c r="G12" i="11"/>
  <c r="G13" i="11"/>
  <c r="G14" i="11"/>
  <c r="G15" i="11"/>
  <c r="G16" i="11"/>
  <c r="G17" i="11"/>
  <c r="G21" i="11"/>
  <c r="G22" i="11"/>
  <c r="G23" i="11"/>
  <c r="G24" i="11"/>
  <c r="G25" i="11"/>
  <c r="G26" i="11"/>
  <c r="G27" i="11"/>
  <c r="G31" i="11"/>
  <c r="G32" i="11"/>
  <c r="G33" i="11"/>
  <c r="G35" i="11"/>
  <c r="G36" i="11"/>
  <c r="G37" i="11"/>
  <c r="G38" i="11"/>
  <c r="G39" i="11"/>
  <c r="G40" i="11"/>
  <c r="G42" i="11"/>
  <c r="E43" i="11"/>
  <c r="F43" i="11"/>
  <c r="F161" i="12"/>
  <c r="C30" i="13"/>
  <c r="C32" i="13"/>
  <c r="D50" i="13"/>
  <c r="C54" i="13"/>
  <c r="C56" i="13"/>
  <c r="C63" i="13"/>
  <c r="C68" i="13"/>
  <c r="C78" i="13"/>
  <c r="D78" i="13"/>
  <c r="D3" i="14"/>
  <c r="D5" i="14"/>
  <c r="D11" i="14"/>
  <c r="D15" i="14"/>
  <c r="D17" i="14"/>
  <c r="D20" i="14"/>
  <c r="D25" i="14"/>
  <c r="I2" i="54"/>
  <c r="E3" i="54"/>
  <c r="F3" i="54"/>
  <c r="G3" i="54"/>
  <c r="H3" i="54"/>
  <c r="J3" i="54"/>
  <c r="K3" i="54"/>
  <c r="I4" i="54"/>
  <c r="I5" i="54"/>
  <c r="I6" i="54"/>
  <c r="I9" i="54"/>
  <c r="F10" i="54"/>
  <c r="G10" i="54"/>
  <c r="H10" i="54"/>
  <c r="K10" i="54"/>
  <c r="K12" i="54" s="1"/>
  <c r="I11" i="54"/>
  <c r="E12" i="54"/>
  <c r="F12" i="54"/>
  <c r="G12" i="54"/>
  <c r="H12" i="54"/>
  <c r="J12" i="54"/>
  <c r="I13" i="54"/>
  <c r="I14" i="54"/>
  <c r="I15" i="54"/>
  <c r="I16" i="54"/>
  <c r="E18" i="54"/>
  <c r="F18" i="54"/>
  <c r="G18" i="54"/>
  <c r="H18" i="54"/>
  <c r="J18" i="54"/>
  <c r="K18" i="54"/>
  <c r="I19" i="54"/>
  <c r="E20" i="54"/>
  <c r="F20" i="54"/>
  <c r="G20" i="54"/>
  <c r="H20" i="54"/>
  <c r="J20" i="54"/>
  <c r="K20" i="54"/>
  <c r="I21" i="54"/>
  <c r="I22" i="54"/>
  <c r="I23" i="54"/>
  <c r="I24" i="54"/>
  <c r="E25" i="54"/>
  <c r="F25" i="54"/>
  <c r="G25" i="54"/>
  <c r="H25" i="54"/>
  <c r="K25" i="54"/>
  <c r="I27" i="54"/>
  <c r="I28" i="54"/>
  <c r="E32" i="54"/>
  <c r="F32" i="54"/>
  <c r="G32" i="54"/>
  <c r="H32" i="54"/>
  <c r="J32" i="54"/>
  <c r="K32" i="54"/>
  <c r="K34" i="54" s="1"/>
  <c r="I33" i="54"/>
  <c r="E34" i="54"/>
  <c r="F34" i="54"/>
  <c r="G34" i="54"/>
  <c r="H34" i="54"/>
  <c r="J34" i="54"/>
  <c r="I35" i="54"/>
  <c r="I36" i="54"/>
  <c r="I37" i="54"/>
  <c r="I38" i="54"/>
  <c r="I39" i="54"/>
  <c r="I41" i="54"/>
  <c r="I42" i="54"/>
  <c r="E43" i="54"/>
  <c r="F43" i="54"/>
  <c r="G43" i="54"/>
  <c r="H43" i="54"/>
  <c r="J43" i="54"/>
  <c r="J49" i="54" s="1"/>
  <c r="K43" i="54"/>
  <c r="I44" i="54"/>
  <c r="I45" i="54"/>
  <c r="I46" i="54"/>
  <c r="F49" i="54"/>
  <c r="G49" i="54"/>
  <c r="H49" i="54"/>
  <c r="K49" i="54"/>
  <c r="K51" i="54" s="1"/>
  <c r="K53" i="54" s="1"/>
  <c r="I50" i="54"/>
  <c r="E51" i="54"/>
  <c r="F51" i="54"/>
  <c r="G51" i="54"/>
  <c r="H51" i="54"/>
  <c r="J51" i="54"/>
  <c r="I52" i="54"/>
  <c r="E53" i="54"/>
  <c r="F53" i="54"/>
  <c r="G53" i="54"/>
  <c r="H53" i="54"/>
  <c r="J53" i="54"/>
  <c r="I54" i="54"/>
  <c r="I55" i="54"/>
  <c r="E56" i="54"/>
  <c r="F56" i="54"/>
  <c r="G56" i="54"/>
  <c r="H56" i="54"/>
  <c r="J56" i="54"/>
  <c r="K56" i="54"/>
  <c r="I57" i="54"/>
  <c r="I58" i="54"/>
  <c r="F60" i="54"/>
  <c r="G60" i="54"/>
  <c r="H60" i="54"/>
  <c r="K60" i="54"/>
  <c r="K62" i="54" s="1"/>
  <c r="I61" i="54"/>
  <c r="E62" i="54"/>
  <c r="F62" i="54"/>
  <c r="G62" i="54"/>
  <c r="H62" i="54"/>
  <c r="J62" i="54"/>
  <c r="I63" i="54"/>
  <c r="I64" i="54"/>
  <c r="E65" i="54"/>
  <c r="F65" i="54"/>
  <c r="G65" i="54"/>
  <c r="H65" i="54"/>
  <c r="J65" i="54"/>
  <c r="K65" i="54"/>
  <c r="I69" i="54"/>
  <c r="F70" i="54"/>
  <c r="G70" i="54"/>
  <c r="H70" i="54"/>
  <c r="K70" i="54"/>
  <c r="I76" i="54"/>
  <c r="I71" i="54"/>
  <c r="I74" i="54"/>
  <c r="E77" i="54"/>
  <c r="F77" i="54"/>
  <c r="G77" i="54"/>
  <c r="H77" i="54"/>
  <c r="J77" i="54"/>
  <c r="K77" i="54"/>
  <c r="K79" i="54" s="1"/>
  <c r="E79" i="54"/>
  <c r="F79" i="54"/>
  <c r="G79" i="54"/>
  <c r="H79" i="54"/>
  <c r="J79" i="54"/>
  <c r="I80" i="54"/>
  <c r="I81" i="54"/>
  <c r="I82" i="54"/>
  <c r="E83" i="54"/>
  <c r="F83" i="54"/>
  <c r="G83" i="54"/>
  <c r="H83" i="54"/>
  <c r="J83" i="54"/>
  <c r="K83" i="54"/>
  <c r="K85" i="54" s="1"/>
  <c r="K87" i="54" s="1"/>
  <c r="I84" i="54"/>
  <c r="E85" i="54"/>
  <c r="F85" i="54"/>
  <c r="G85" i="54"/>
  <c r="H85" i="54"/>
  <c r="J85" i="54"/>
  <c r="I86" i="54"/>
  <c r="E87" i="54"/>
  <c r="F87" i="54"/>
  <c r="G87" i="54"/>
  <c r="H87" i="54"/>
  <c r="J87" i="54"/>
  <c r="I88" i="54"/>
  <c r="I90" i="54"/>
  <c r="I91" i="54"/>
  <c r="I92" i="54"/>
  <c r="I93" i="54"/>
  <c r="I95" i="54"/>
  <c r="E96" i="54"/>
  <c r="F96" i="54"/>
  <c r="G96" i="54"/>
  <c r="H96" i="54"/>
  <c r="J96" i="54"/>
  <c r="K96" i="54"/>
  <c r="I99" i="54"/>
  <c r="E100" i="54"/>
  <c r="F100" i="54"/>
  <c r="G100" i="54"/>
  <c r="H100" i="54"/>
  <c r="J100" i="54"/>
  <c r="K100" i="54"/>
  <c r="K102" i="54" s="1"/>
  <c r="K104" i="54" s="1"/>
  <c r="K106" i="54" s="1"/>
  <c r="K108" i="54" s="1"/>
  <c r="I101" i="54"/>
  <c r="E102" i="54"/>
  <c r="F102" i="54"/>
  <c r="G102" i="54"/>
  <c r="H102" i="54"/>
  <c r="J102" i="54"/>
  <c r="I103" i="54"/>
  <c r="E104" i="54"/>
  <c r="F104" i="54"/>
  <c r="G104" i="54"/>
  <c r="H104" i="54"/>
  <c r="J104" i="54"/>
  <c r="I105" i="54"/>
  <c r="E106" i="54"/>
  <c r="F106" i="54"/>
  <c r="G106" i="54"/>
  <c r="H106" i="54"/>
  <c r="J106" i="54"/>
  <c r="I107" i="54"/>
  <c r="E108" i="54"/>
  <c r="F108" i="54"/>
  <c r="G108" i="54"/>
  <c r="H108" i="54"/>
  <c r="J108" i="54"/>
  <c r="I110" i="54"/>
  <c r="I113" i="54"/>
  <c r="I114" i="54"/>
  <c r="I115" i="54"/>
  <c r="I112" i="54"/>
  <c r="I117" i="54"/>
  <c r="I118" i="54"/>
  <c r="I119" i="54"/>
  <c r="F121" i="54"/>
  <c r="G121" i="54"/>
  <c r="H121" i="54"/>
  <c r="J121" i="54"/>
  <c r="K121" i="54"/>
  <c r="K123" i="54" s="1"/>
  <c r="K125" i="54" s="1"/>
  <c r="K127" i="54" s="1"/>
  <c r="I122" i="54"/>
  <c r="E123" i="54"/>
  <c r="F123" i="54"/>
  <c r="G123" i="54"/>
  <c r="H123" i="54"/>
  <c r="J123" i="54"/>
  <c r="I124" i="54"/>
  <c r="E125" i="54"/>
  <c r="F125" i="54"/>
  <c r="G125" i="54"/>
  <c r="H125" i="54"/>
  <c r="J125" i="54"/>
  <c r="E127" i="54"/>
  <c r="F127" i="54"/>
  <c r="G127" i="54"/>
  <c r="H127" i="54"/>
  <c r="J127" i="54"/>
  <c r="I130" i="54"/>
  <c r="I137" i="54"/>
  <c r="I146" i="54"/>
  <c r="I136" i="54"/>
  <c r="I139" i="54"/>
  <c r="I143" i="54"/>
  <c r="I128" i="54"/>
  <c r="I134" i="54"/>
  <c r="I147" i="54"/>
  <c r="I148" i="54"/>
  <c r="I149" i="54"/>
  <c r="G155" i="54"/>
  <c r="H155" i="54"/>
  <c r="K155" i="54"/>
  <c r="K157" i="54" s="1"/>
  <c r="J157" i="54"/>
  <c r="I158" i="54"/>
  <c r="I159" i="54"/>
  <c r="I160" i="54"/>
  <c r="I161" i="54"/>
  <c r="F162" i="54"/>
  <c r="G162" i="54"/>
  <c r="H162" i="54"/>
  <c r="K162" i="54"/>
  <c r="I165" i="54"/>
  <c r="I164" i="54"/>
  <c r="I163" i="54"/>
  <c r="E168" i="54"/>
  <c r="F168" i="54"/>
  <c r="G168" i="54"/>
  <c r="H168" i="54"/>
  <c r="J168" i="54"/>
  <c r="K168" i="54"/>
  <c r="K170" i="54" s="1"/>
  <c r="K172" i="54" s="1"/>
  <c r="I169" i="54"/>
  <c r="E170" i="54"/>
  <c r="F170" i="54"/>
  <c r="G170" i="54"/>
  <c r="H170" i="54"/>
  <c r="J170" i="54"/>
  <c r="I171" i="54"/>
  <c r="E172" i="54"/>
  <c r="F172" i="54"/>
  <c r="G172" i="54"/>
  <c r="H172" i="54"/>
  <c r="J172" i="54"/>
  <c r="I173" i="54"/>
  <c r="E174" i="54"/>
  <c r="F174" i="54"/>
  <c r="G174" i="54"/>
  <c r="H174" i="54"/>
  <c r="J174" i="54"/>
  <c r="K174" i="54"/>
  <c r="I175" i="54"/>
  <c r="E176" i="54"/>
  <c r="F176" i="54"/>
  <c r="G176" i="54"/>
  <c r="H176" i="54"/>
  <c r="J176" i="54"/>
  <c r="K176" i="54"/>
  <c r="I177" i="54"/>
  <c r="I179" i="54"/>
  <c r="G180" i="54"/>
  <c r="H180" i="54"/>
  <c r="K180" i="54"/>
  <c r="I181" i="54"/>
  <c r="I182" i="54"/>
  <c r="E183" i="54"/>
  <c r="F183" i="54"/>
  <c r="G183" i="54"/>
  <c r="H183" i="54"/>
  <c r="J183" i="54"/>
  <c r="K183" i="54"/>
  <c r="I184" i="54"/>
  <c r="I185" i="54"/>
  <c r="E186" i="54"/>
  <c r="F186" i="54"/>
  <c r="G186" i="54"/>
  <c r="H186" i="54"/>
  <c r="J186" i="54"/>
  <c r="K186" i="54"/>
  <c r="I189" i="54"/>
  <c r="I191" i="54"/>
  <c r="I192" i="54"/>
  <c r="E193" i="54"/>
  <c r="F193" i="54"/>
  <c r="G193" i="54"/>
  <c r="H193" i="54"/>
  <c r="J193" i="54"/>
  <c r="K193" i="54"/>
  <c r="I194" i="54"/>
  <c r="I195" i="54"/>
  <c r="E196" i="54"/>
  <c r="F196" i="54"/>
  <c r="G196" i="54"/>
  <c r="H196" i="54"/>
  <c r="J196" i="54"/>
  <c r="K196" i="54"/>
  <c r="I199" i="54"/>
  <c r="I200" i="54"/>
  <c r="I202" i="54"/>
  <c r="I204" i="54"/>
  <c r="E206" i="54"/>
  <c r="F206" i="54"/>
  <c r="G206" i="54"/>
  <c r="H206" i="54"/>
  <c r="K206" i="54"/>
  <c r="I207" i="54"/>
  <c r="I208" i="54"/>
  <c r="I209" i="54"/>
  <c r="E210" i="54"/>
  <c r="F210" i="54"/>
  <c r="G210" i="54"/>
  <c r="H210" i="54"/>
  <c r="J210" i="54"/>
  <c r="K210" i="54"/>
  <c r="I212" i="54"/>
  <c r="I213" i="54"/>
  <c r="I214" i="54"/>
  <c r="I215" i="54"/>
  <c r="E216" i="54"/>
  <c r="F216" i="54"/>
  <c r="G216" i="54"/>
  <c r="H216" i="54"/>
  <c r="K216" i="54"/>
  <c r="I221" i="54"/>
  <c r="I222" i="54"/>
  <c r="I223" i="54"/>
  <c r="E224" i="54"/>
  <c r="F224" i="54"/>
  <c r="G224" i="54"/>
  <c r="H224" i="54"/>
  <c r="J224" i="54"/>
  <c r="K224" i="54"/>
  <c r="K226" i="54" s="1"/>
  <c r="I225" i="54"/>
  <c r="E226" i="54"/>
  <c r="F226" i="54"/>
  <c r="G226" i="54"/>
  <c r="H226" i="54"/>
  <c r="J226" i="54"/>
  <c r="I227" i="54"/>
  <c r="I228" i="54"/>
  <c r="E229" i="54"/>
  <c r="F229" i="54"/>
  <c r="G229" i="54"/>
  <c r="H229" i="54"/>
  <c r="J229" i="54"/>
  <c r="K229" i="54"/>
  <c r="I230" i="54"/>
  <c r="I232" i="54"/>
  <c r="I233" i="54"/>
  <c r="I234" i="54"/>
  <c r="I235" i="54"/>
  <c r="I236" i="54"/>
  <c r="I237" i="54"/>
  <c r="I238" i="54"/>
  <c r="E239" i="54"/>
  <c r="F239" i="54"/>
  <c r="G239" i="54"/>
  <c r="H239" i="54"/>
  <c r="K239" i="54"/>
  <c r="K241" i="54" s="1"/>
  <c r="I240" i="54"/>
  <c r="E241" i="54"/>
  <c r="F241" i="54"/>
  <c r="G241" i="54"/>
  <c r="H241" i="54"/>
  <c r="J241" i="54"/>
  <c r="I275" i="54"/>
  <c r="I243" i="54"/>
  <c r="I244" i="54"/>
  <c r="I242" i="54"/>
  <c r="I296" i="54"/>
  <c r="I284" i="54"/>
  <c r="I250" i="54"/>
  <c r="I299" i="54"/>
  <c r="I251" i="54"/>
  <c r="I254" i="54"/>
  <c r="I265" i="54"/>
  <c r="I255" i="54"/>
  <c r="I259" i="54"/>
  <c r="I248" i="54"/>
  <c r="I294" i="54"/>
  <c r="I270" i="54"/>
  <c r="I260" i="54"/>
  <c r="I306" i="54"/>
  <c r="I262" i="54"/>
  <c r="I263" i="54"/>
  <c r="I258" i="54"/>
  <c r="I264" i="54"/>
  <c r="I269" i="54"/>
  <c r="I282" i="54"/>
  <c r="I288" i="54"/>
  <c r="I272" i="54"/>
  <c r="I309" i="54"/>
  <c r="I274" i="54"/>
  <c r="I278" i="54"/>
  <c r="I276" i="54"/>
  <c r="I277" i="54"/>
  <c r="I280" i="54"/>
  <c r="I289" i="54"/>
  <c r="I281" i="54"/>
  <c r="I246" i="54"/>
  <c r="I283" i="54"/>
  <c r="I290" i="54"/>
  <c r="I307" i="54"/>
  <c r="I267" i="54"/>
  <c r="I292" i="54"/>
  <c r="I261" i="54"/>
  <c r="I308" i="54"/>
  <c r="I314" i="54"/>
  <c r="I312" i="54"/>
  <c r="F315" i="54"/>
  <c r="G315" i="54"/>
  <c r="H315" i="54"/>
  <c r="K315" i="54"/>
  <c r="I318" i="54"/>
  <c r="I319" i="54"/>
  <c r="E321" i="54"/>
  <c r="F321" i="54"/>
  <c r="H321" i="54"/>
  <c r="J321" i="54"/>
  <c r="K321" i="54"/>
  <c r="I322" i="54"/>
  <c r="I324" i="54" s="1"/>
  <c r="F324" i="54"/>
  <c r="G324" i="54"/>
  <c r="H324" i="54"/>
  <c r="K324" i="54"/>
  <c r="I329" i="54"/>
  <c r="I326" i="54"/>
  <c r="I325" i="54"/>
  <c r="I330" i="54"/>
  <c r="I337" i="54"/>
  <c r="I331" i="54"/>
  <c r="I333" i="54"/>
  <c r="I327" i="54"/>
  <c r="I286" i="54"/>
  <c r="I287" i="54"/>
  <c r="I339" i="54"/>
  <c r="I338" i="54"/>
  <c r="I340" i="54"/>
  <c r="E341" i="54"/>
  <c r="F341" i="54"/>
  <c r="G341" i="54"/>
  <c r="H341" i="54"/>
  <c r="K341" i="54"/>
  <c r="K344" i="54" s="1"/>
  <c r="I342" i="54"/>
  <c r="I345" i="54"/>
  <c r="I346" i="54"/>
  <c r="I347" i="54"/>
  <c r="I348" i="54"/>
  <c r="I349" i="54"/>
  <c r="E350" i="54"/>
  <c r="F350" i="54"/>
  <c r="G350" i="54"/>
  <c r="H350" i="54"/>
  <c r="J350" i="54"/>
  <c r="K350" i="54"/>
  <c r="K352" i="54" s="1"/>
  <c r="I351" i="54"/>
  <c r="E352" i="54"/>
  <c r="F352" i="54"/>
  <c r="G352" i="54"/>
  <c r="H352" i="54"/>
  <c r="J352" i="54"/>
  <c r="I353" i="54"/>
  <c r="I354" i="54"/>
  <c r="E355" i="54"/>
  <c r="F355" i="54"/>
  <c r="G355" i="54"/>
  <c r="H355" i="54"/>
  <c r="J355" i="54"/>
  <c r="K355" i="54"/>
  <c r="I356" i="54"/>
  <c r="E357" i="54"/>
  <c r="F357" i="54"/>
  <c r="G357" i="54"/>
  <c r="H357" i="54"/>
  <c r="J357" i="54"/>
  <c r="I358" i="54"/>
  <c r="E359" i="54"/>
  <c r="F359" i="54"/>
  <c r="G359" i="54"/>
  <c r="H359" i="54"/>
  <c r="J359" i="54"/>
  <c r="K359" i="54"/>
  <c r="K361" i="54" s="1"/>
  <c r="I360" i="54"/>
  <c r="E361" i="54"/>
  <c r="F361" i="54"/>
  <c r="G361" i="54"/>
  <c r="H361" i="54"/>
  <c r="J361" i="54"/>
  <c r="I362" i="54"/>
  <c r="E363" i="54"/>
  <c r="F363" i="54"/>
  <c r="F365" i="54" s="1"/>
  <c r="G363" i="54"/>
  <c r="G365" i="54" s="1"/>
  <c r="G368" i="54" s="1"/>
  <c r="H363" i="54"/>
  <c r="H365" i="54" s="1"/>
  <c r="H368" i="54" s="1"/>
  <c r="J363" i="54"/>
  <c r="J365" i="54" s="1"/>
  <c r="J368" i="54" s="1"/>
  <c r="K363" i="54"/>
  <c r="K365" i="54" s="1"/>
  <c r="I366" i="54"/>
  <c r="I367" i="54"/>
  <c r="E368" i="54"/>
  <c r="K368" i="54"/>
  <c r="K370" i="54" s="1"/>
  <c r="I369" i="54"/>
  <c r="E370" i="54"/>
  <c r="F370" i="54"/>
  <c r="G370" i="54"/>
  <c r="H370" i="54"/>
  <c r="J370" i="54"/>
  <c r="I371" i="54"/>
  <c r="I372" i="54"/>
  <c r="E373" i="54"/>
  <c r="F373" i="54"/>
  <c r="G373" i="54"/>
  <c r="H373" i="54"/>
  <c r="J373" i="54"/>
  <c r="K373" i="54"/>
  <c r="I374" i="54"/>
  <c r="I375" i="54"/>
  <c r="E376" i="54"/>
  <c r="F376" i="54"/>
  <c r="G376" i="54"/>
  <c r="H376" i="54"/>
  <c r="J376" i="54"/>
  <c r="K376" i="54"/>
  <c r="I378" i="54"/>
  <c r="I380" i="54"/>
  <c r="I382" i="54"/>
  <c r="I383" i="54"/>
  <c r="I384" i="54"/>
  <c r="F385" i="54"/>
  <c r="G385" i="54"/>
  <c r="H385" i="54"/>
  <c r="K385" i="54"/>
  <c r="K387" i="54" s="1"/>
  <c r="I386" i="54"/>
  <c r="E387" i="54"/>
  <c r="F387" i="54"/>
  <c r="G387" i="54"/>
  <c r="H387" i="54"/>
  <c r="J387" i="54"/>
  <c r="I389" i="54"/>
  <c r="I390" i="54"/>
  <c r="I391" i="54"/>
  <c r="E392" i="54"/>
  <c r="F392" i="54"/>
  <c r="G392" i="54"/>
  <c r="H392" i="54"/>
  <c r="K392" i="54"/>
  <c r="I394" i="54"/>
  <c r="I395" i="54"/>
  <c r="E396" i="54"/>
  <c r="F396" i="54"/>
  <c r="G396" i="54"/>
  <c r="H396" i="54"/>
  <c r="K396" i="54"/>
  <c r="K398" i="54" s="1"/>
  <c r="K400" i="54" s="1"/>
  <c r="I397" i="54"/>
  <c r="E398" i="54"/>
  <c r="F398" i="54"/>
  <c r="G398" i="54"/>
  <c r="H398" i="54"/>
  <c r="J398" i="54"/>
  <c r="I399" i="54"/>
  <c r="E400" i="54"/>
  <c r="F400" i="54"/>
  <c r="G400" i="54"/>
  <c r="H400" i="54"/>
  <c r="J400" i="54"/>
  <c r="I401" i="54"/>
  <c r="I403" i="54"/>
  <c r="I404" i="54"/>
  <c r="I406" i="54"/>
  <c r="I405" i="54"/>
  <c r="I407" i="54"/>
  <c r="E408" i="54"/>
  <c r="F408" i="54"/>
  <c r="G408" i="54"/>
  <c r="H408" i="54"/>
  <c r="J408" i="54"/>
  <c r="K408" i="54"/>
  <c r="I409" i="54"/>
  <c r="I410" i="54"/>
  <c r="E411" i="54"/>
  <c r="F411" i="54"/>
  <c r="G411" i="54"/>
  <c r="H411" i="54"/>
  <c r="J411" i="54"/>
  <c r="K411" i="54"/>
  <c r="I412" i="54"/>
  <c r="E413" i="54"/>
  <c r="F413" i="54"/>
  <c r="G413" i="54"/>
  <c r="H413" i="54"/>
  <c r="J413" i="54"/>
  <c r="K413" i="54"/>
  <c r="K415" i="54" s="1"/>
  <c r="K417" i="54" s="1"/>
  <c r="I414" i="54"/>
  <c r="E415" i="54"/>
  <c r="F415" i="54"/>
  <c r="G415" i="54"/>
  <c r="H415" i="54"/>
  <c r="J415" i="54"/>
  <c r="I416" i="54"/>
  <c r="E417" i="54"/>
  <c r="F417" i="54"/>
  <c r="G417" i="54"/>
  <c r="H417" i="54"/>
  <c r="J417" i="54"/>
  <c r="I418" i="54"/>
  <c r="E420" i="54"/>
  <c r="F420" i="54"/>
  <c r="G420" i="54"/>
  <c r="H420" i="54"/>
  <c r="J420" i="54"/>
  <c r="K420" i="54"/>
  <c r="I421" i="54"/>
  <c r="I422" i="54"/>
  <c r="E423" i="54"/>
  <c r="F423" i="54"/>
  <c r="G423" i="54"/>
  <c r="H423" i="54"/>
  <c r="J423" i="54"/>
  <c r="K423" i="54"/>
  <c r="K425" i="54" s="1"/>
  <c r="K428" i="54" s="1"/>
  <c r="K430" i="54" s="1"/>
  <c r="I424" i="54"/>
  <c r="E425" i="54"/>
  <c r="F425" i="54"/>
  <c r="G425" i="54"/>
  <c r="H425" i="54"/>
  <c r="J425" i="54"/>
  <c r="F428" i="54"/>
  <c r="G428" i="54"/>
  <c r="H428" i="54"/>
  <c r="I429" i="54"/>
  <c r="E430" i="54"/>
  <c r="F430" i="54"/>
  <c r="G430" i="54"/>
  <c r="H430" i="54"/>
  <c r="J430" i="54"/>
  <c r="I432" i="54"/>
  <c r="I431" i="54"/>
  <c r="I433" i="54"/>
  <c r="I434" i="54"/>
  <c r="E435" i="54"/>
  <c r="F435" i="54"/>
  <c r="G435" i="54"/>
  <c r="H435" i="54"/>
  <c r="J435" i="54"/>
  <c r="K435" i="54"/>
  <c r="I439" i="54"/>
  <c r="I438" i="54"/>
  <c r="F440" i="54"/>
  <c r="G440" i="54"/>
  <c r="H440" i="54"/>
  <c r="J440" i="54"/>
  <c r="K440" i="54"/>
  <c r="K442" i="54" s="1"/>
  <c r="I443" i="54"/>
  <c r="I444" i="54"/>
  <c r="I445" i="54"/>
  <c r="E446" i="54"/>
  <c r="F446" i="54"/>
  <c r="G446" i="54"/>
  <c r="H446" i="54"/>
  <c r="J446" i="54"/>
  <c r="K446" i="54"/>
  <c r="I450" i="54"/>
  <c r="F451" i="54"/>
  <c r="G451" i="54"/>
  <c r="H451" i="54"/>
  <c r="J451" i="54"/>
  <c r="K451" i="54"/>
  <c r="K453" i="54" s="1"/>
  <c r="K455" i="54" s="1"/>
  <c r="I452" i="54"/>
  <c r="E453" i="54"/>
  <c r="F453" i="54"/>
  <c r="G453" i="54"/>
  <c r="H453" i="54"/>
  <c r="J453" i="54"/>
  <c r="E455" i="54"/>
  <c r="F455" i="54"/>
  <c r="G455" i="54"/>
  <c r="H455" i="54"/>
  <c r="J455" i="54"/>
  <c r="I456" i="54"/>
  <c r="I457" i="54"/>
  <c r="I458" i="54"/>
  <c r="E459" i="54"/>
  <c r="F459" i="54"/>
  <c r="G459" i="54"/>
  <c r="H459" i="54"/>
  <c r="J459" i="54"/>
  <c r="K459" i="54"/>
  <c r="K461" i="54" s="1"/>
  <c r="I460" i="54"/>
  <c r="E461" i="54"/>
  <c r="F461" i="54"/>
  <c r="G461" i="54"/>
  <c r="H461" i="54"/>
  <c r="J461" i="54"/>
  <c r="I462" i="54"/>
  <c r="I463" i="54"/>
  <c r="I464" i="54"/>
  <c r="I465" i="54"/>
  <c r="I466" i="54"/>
  <c r="E467" i="54"/>
  <c r="F467" i="54"/>
  <c r="G467" i="54"/>
  <c r="H467" i="54"/>
  <c r="J467" i="54"/>
  <c r="K467" i="54"/>
  <c r="K469" i="54" s="1"/>
  <c r="G469" i="54"/>
  <c r="H469" i="54"/>
  <c r="J469" i="54"/>
  <c r="I471" i="54"/>
  <c r="I472" i="54"/>
  <c r="I473" i="54"/>
  <c r="I474" i="54"/>
  <c r="F476" i="54"/>
  <c r="G476" i="54"/>
  <c r="H476" i="54"/>
  <c r="K476" i="54"/>
  <c r="K478" i="54" s="1"/>
  <c r="I477" i="54"/>
  <c r="E478" i="54"/>
  <c r="F478" i="54"/>
  <c r="G478" i="54"/>
  <c r="H478" i="54"/>
  <c r="J478" i="54"/>
  <c r="I479" i="54"/>
  <c r="I480" i="54"/>
  <c r="E481" i="54"/>
  <c r="F481" i="54"/>
  <c r="G481" i="54"/>
  <c r="H481" i="54"/>
  <c r="J481" i="54"/>
  <c r="K481" i="54"/>
  <c r="I482" i="54"/>
  <c r="I484" i="54"/>
  <c r="E485" i="54"/>
  <c r="F485" i="54"/>
  <c r="G485" i="54"/>
  <c r="H485" i="54"/>
  <c r="J485" i="54"/>
  <c r="K485" i="54"/>
  <c r="K487" i="54" s="1"/>
  <c r="I486" i="54"/>
  <c r="E487" i="54"/>
  <c r="F487" i="54"/>
  <c r="G487" i="54"/>
  <c r="H487" i="54"/>
  <c r="J487" i="54"/>
  <c r="I488" i="54"/>
  <c r="I489" i="54"/>
  <c r="E490" i="54"/>
  <c r="F490" i="54"/>
  <c r="G490" i="54"/>
  <c r="H490" i="54"/>
  <c r="J490" i="54"/>
  <c r="K490" i="54"/>
  <c r="I491" i="54"/>
  <c r="I492" i="54"/>
  <c r="I493" i="54"/>
  <c r="E495" i="54"/>
  <c r="F495" i="54"/>
  <c r="G495" i="54"/>
  <c r="H495" i="54"/>
  <c r="J495" i="54"/>
  <c r="K495" i="54"/>
  <c r="I496" i="54"/>
  <c r="E497" i="54"/>
  <c r="F497" i="54"/>
  <c r="G497" i="54"/>
  <c r="H497" i="54"/>
  <c r="J497" i="54"/>
  <c r="K497" i="54"/>
  <c r="K499" i="54" s="1"/>
  <c r="I498" i="54"/>
  <c r="E499" i="54"/>
  <c r="F499" i="54"/>
  <c r="G499" i="54"/>
  <c r="H499" i="54"/>
  <c r="J499" i="54"/>
  <c r="I502" i="54"/>
  <c r="E503" i="54"/>
  <c r="E505" i="54" s="1"/>
  <c r="F503" i="54"/>
  <c r="F505" i="54" s="1"/>
  <c r="G503" i="54"/>
  <c r="G505" i="54" s="1"/>
  <c r="H503" i="54"/>
  <c r="H505" i="54" s="1"/>
  <c r="K503" i="54"/>
  <c r="K505" i="54" s="1"/>
  <c r="I506" i="54"/>
  <c r="I507" i="54"/>
  <c r="E508" i="54"/>
  <c r="F508" i="54"/>
  <c r="G508" i="54"/>
  <c r="H508" i="54"/>
  <c r="J508" i="54"/>
  <c r="K508" i="54"/>
  <c r="K510" i="54" s="1"/>
  <c r="I509" i="54"/>
  <c r="E510" i="54"/>
  <c r="F510" i="54"/>
  <c r="G510" i="54"/>
  <c r="H510" i="54"/>
  <c r="J510" i="54"/>
  <c r="I512" i="54"/>
  <c r="E513" i="54"/>
  <c r="F513" i="54"/>
  <c r="G513" i="54"/>
  <c r="H513" i="54"/>
  <c r="J513" i="54"/>
  <c r="K513" i="54"/>
  <c r="I514" i="54"/>
  <c r="I515" i="54"/>
  <c r="I516" i="54"/>
  <c r="I517" i="54"/>
  <c r="I518" i="54"/>
  <c r="I519" i="54"/>
  <c r="I520" i="54"/>
  <c r="I521" i="54"/>
  <c r="F523" i="54"/>
  <c r="G523" i="54"/>
  <c r="H523" i="54"/>
  <c r="K523" i="54"/>
  <c r="I524" i="54"/>
  <c r="I525" i="54"/>
  <c r="E526" i="54"/>
  <c r="F526" i="54"/>
  <c r="G526" i="54"/>
  <c r="H526" i="54"/>
  <c r="J526" i="54"/>
  <c r="K526" i="54"/>
  <c r="I527" i="54"/>
  <c r="I528" i="54"/>
  <c r="E529" i="54"/>
  <c r="F529" i="54"/>
  <c r="G529" i="54"/>
  <c r="H529" i="54"/>
  <c r="J529" i="54"/>
  <c r="K529" i="54"/>
  <c r="I530" i="54"/>
  <c r="I531" i="54"/>
  <c r="E532" i="54"/>
  <c r="F532" i="54"/>
  <c r="G532" i="54"/>
  <c r="H532" i="54"/>
  <c r="J532" i="54"/>
  <c r="K532" i="54"/>
  <c r="I533" i="54"/>
  <c r="I534" i="54"/>
  <c r="I535" i="54"/>
  <c r="E536" i="54"/>
  <c r="F536" i="54"/>
  <c r="G536" i="54"/>
  <c r="H536" i="54"/>
  <c r="J536" i="54"/>
  <c r="K536" i="54"/>
  <c r="K538" i="54" s="1"/>
  <c r="I537" i="54"/>
  <c r="E538" i="54"/>
  <c r="F538" i="54"/>
  <c r="G538" i="54"/>
  <c r="H538" i="54"/>
  <c r="J538" i="54"/>
  <c r="I540" i="54"/>
  <c r="I541" i="54"/>
  <c r="E542" i="54"/>
  <c r="F542" i="54"/>
  <c r="G542" i="54"/>
  <c r="H542" i="54"/>
  <c r="K542" i="54"/>
  <c r="K543" i="54" s="1"/>
  <c r="H7" i="25"/>
  <c r="H138" i="25" s="1"/>
  <c r="I7" i="25"/>
  <c r="J7" i="25"/>
  <c r="J138" i="25" s="1"/>
  <c r="N7" i="25"/>
  <c r="N16" i="25"/>
  <c r="N22" i="25" s="1"/>
  <c r="I22" i="25"/>
  <c r="N33" i="25"/>
  <c r="N41" i="25" s="1"/>
  <c r="N72" i="25"/>
  <c r="E146" i="25"/>
  <c r="F146" i="25"/>
  <c r="J3" i="40"/>
  <c r="J4" i="40"/>
  <c r="J5" i="40"/>
  <c r="J6" i="40"/>
  <c r="J7" i="40"/>
  <c r="J8" i="40"/>
  <c r="J9" i="40"/>
  <c r="J10" i="40"/>
  <c r="J11" i="40"/>
  <c r="J12" i="40"/>
  <c r="J13" i="40"/>
  <c r="J14" i="40"/>
  <c r="J15" i="40"/>
  <c r="J16" i="40"/>
  <c r="J17" i="40"/>
  <c r="J18" i="40"/>
  <c r="J19" i="40"/>
  <c r="J20" i="40"/>
  <c r="J21" i="40"/>
  <c r="J22" i="40"/>
  <c r="J23" i="40"/>
  <c r="J24" i="40"/>
  <c r="J25" i="40"/>
  <c r="J26" i="40"/>
  <c r="J27" i="40"/>
  <c r="J28" i="40"/>
  <c r="J29" i="40"/>
  <c r="J30" i="40"/>
  <c r="J31" i="40"/>
  <c r="J32" i="40"/>
  <c r="J33" i="40"/>
  <c r="J34" i="40"/>
  <c r="J35" i="40"/>
  <c r="J36" i="40"/>
  <c r="J37" i="40"/>
  <c r="J38" i="40"/>
  <c r="J39" i="40"/>
  <c r="J40" i="40"/>
  <c r="J41" i="40"/>
  <c r="J42" i="40"/>
  <c r="J43" i="40"/>
  <c r="J44" i="40"/>
  <c r="J45" i="40"/>
  <c r="J46" i="40"/>
  <c r="J47" i="40"/>
  <c r="J48" i="40"/>
  <c r="J49" i="40"/>
  <c r="J50" i="40"/>
  <c r="J51" i="40"/>
  <c r="J52" i="40"/>
  <c r="J53" i="40"/>
  <c r="J54" i="40"/>
  <c r="J55" i="40"/>
  <c r="J56" i="40"/>
  <c r="J57" i="40"/>
  <c r="J58" i="40"/>
  <c r="J59" i="40"/>
  <c r="J60" i="40"/>
  <c r="J61" i="40"/>
  <c r="J62" i="40"/>
  <c r="J63" i="40"/>
  <c r="J64" i="40"/>
  <c r="J65" i="40"/>
  <c r="J66" i="40"/>
  <c r="J67" i="40"/>
  <c r="J68" i="40"/>
  <c r="J69" i="40"/>
  <c r="J70" i="40"/>
  <c r="J71" i="40"/>
  <c r="J72" i="40"/>
  <c r="J73" i="40"/>
  <c r="J74" i="40"/>
  <c r="J75" i="40"/>
  <c r="J76" i="40"/>
  <c r="J77" i="40"/>
  <c r="J78" i="40"/>
  <c r="J79" i="40"/>
  <c r="J80" i="40"/>
  <c r="J81" i="40"/>
  <c r="J82" i="40"/>
  <c r="J83" i="40"/>
  <c r="J84" i="40"/>
  <c r="J85" i="40"/>
  <c r="J86" i="40"/>
  <c r="J87" i="40"/>
  <c r="J88" i="40"/>
  <c r="J89" i="40"/>
  <c r="J90" i="40"/>
  <c r="J91" i="40"/>
  <c r="J92" i="40"/>
  <c r="J93" i="40"/>
  <c r="J94" i="40"/>
  <c r="J95" i="40"/>
  <c r="J96" i="40"/>
  <c r="J97" i="40"/>
  <c r="J98" i="40"/>
  <c r="J99" i="40"/>
  <c r="J100" i="40"/>
  <c r="J101" i="40"/>
  <c r="J102" i="40"/>
  <c r="J103" i="40"/>
  <c r="J104" i="40"/>
  <c r="J105" i="40"/>
  <c r="J106" i="40"/>
  <c r="J107" i="40"/>
  <c r="J108" i="40"/>
  <c r="J109" i="40"/>
  <c r="J110" i="40"/>
  <c r="J111" i="40"/>
  <c r="J112" i="40"/>
  <c r="J113" i="40"/>
  <c r="J114" i="40"/>
  <c r="J115" i="40"/>
  <c r="J116" i="40"/>
  <c r="J117" i="40"/>
  <c r="J118" i="40"/>
  <c r="J119" i="40"/>
  <c r="J120" i="40"/>
  <c r="J121" i="40"/>
  <c r="J122" i="40"/>
  <c r="I469" i="54" l="1"/>
  <c r="F368" i="54"/>
  <c r="I368" i="54" s="1"/>
  <c r="I365" i="54"/>
  <c r="I396" i="54"/>
  <c r="J543" i="54"/>
  <c r="N138" i="25"/>
  <c r="I138" i="25"/>
  <c r="D26" i="14"/>
  <c r="G43" i="11"/>
  <c r="I125" i="54"/>
  <c r="I536" i="54"/>
  <c r="I523" i="54"/>
  <c r="I123" i="54"/>
  <c r="I87" i="54"/>
  <c r="I60" i="54"/>
  <c r="I481" i="54"/>
  <c r="I321" i="54"/>
  <c r="I532" i="54"/>
  <c r="I529" i="54"/>
  <c r="I526" i="54"/>
  <c r="I459" i="54"/>
  <c r="I455" i="54"/>
  <c r="I176" i="54"/>
  <c r="I100" i="54"/>
  <c r="I83" i="54"/>
  <c r="I62" i="54"/>
  <c r="I51" i="54"/>
  <c r="I7" i="54"/>
  <c r="I425" i="54"/>
  <c r="I224" i="54"/>
  <c r="I193" i="54"/>
  <c r="I183" i="54"/>
  <c r="I162" i="54"/>
  <c r="I542" i="54"/>
  <c r="I435" i="54"/>
  <c r="I398" i="54"/>
  <c r="I387" i="54"/>
  <c r="I385" i="54"/>
  <c r="I210" i="54"/>
  <c r="I196" i="54"/>
  <c r="I174" i="54"/>
  <c r="I451" i="54"/>
  <c r="I430" i="54"/>
  <c r="I538" i="54"/>
  <c r="I361" i="54"/>
  <c r="I106" i="54"/>
  <c r="I10" i="54"/>
  <c r="I505" i="54"/>
  <c r="I467" i="54"/>
  <c r="I461" i="54"/>
  <c r="I341" i="54"/>
  <c r="I121" i="54"/>
  <c r="I108" i="54"/>
  <c r="I96" i="54"/>
  <c r="I85" i="54"/>
  <c r="I508" i="54"/>
  <c r="I315" i="54"/>
  <c r="I216" i="54"/>
  <c r="I186" i="54"/>
  <c r="I239" i="54"/>
  <c r="I510" i="54"/>
  <c r="I428" i="54"/>
  <c r="I411" i="54"/>
  <c r="I392" i="54"/>
  <c r="I363" i="54"/>
  <c r="H344" i="54"/>
  <c r="H543" i="54" s="1"/>
  <c r="I476" i="54"/>
  <c r="I359" i="54"/>
  <c r="I357" i="54"/>
  <c r="I355" i="54"/>
  <c r="I350" i="54"/>
  <c r="I172" i="54"/>
  <c r="I170" i="54"/>
  <c r="I127" i="54"/>
  <c r="I79" i="54"/>
  <c r="I43" i="54"/>
  <c r="I180" i="54"/>
  <c r="I478" i="54"/>
  <c r="I370" i="54"/>
  <c r="I487" i="54"/>
  <c r="I423" i="54"/>
  <c r="I206" i="54"/>
  <c r="I168" i="54"/>
  <c r="I102" i="54"/>
  <c r="I65" i="54"/>
  <c r="I20" i="54"/>
  <c r="I12" i="54"/>
  <c r="I417" i="54"/>
  <c r="I77" i="54"/>
  <c r="I485" i="54"/>
  <c r="I420" i="54"/>
  <c r="I413" i="54"/>
  <c r="I408" i="54"/>
  <c r="I229" i="54"/>
  <c r="I70" i="54"/>
  <c r="I56" i="54"/>
  <c r="I53" i="54"/>
  <c r="I376" i="54"/>
  <c r="I18" i="54"/>
  <c r="I499" i="54"/>
  <c r="I497" i="54"/>
  <c r="I490" i="54"/>
  <c r="I446" i="54"/>
  <c r="I226" i="54"/>
  <c r="I440" i="54"/>
  <c r="I513" i="54"/>
  <c r="I400" i="54"/>
  <c r="I373" i="54"/>
  <c r="I49" i="54"/>
  <c r="I453" i="54"/>
  <c r="I415" i="54"/>
  <c r="I104" i="54"/>
  <c r="I352" i="54"/>
  <c r="I241" i="54"/>
  <c r="I34" i="54"/>
  <c r="I32" i="54"/>
  <c r="I25" i="54"/>
  <c r="I495" i="54"/>
  <c r="E543" i="54"/>
  <c r="G543" i="54"/>
  <c r="I503" i="54"/>
  <c r="I3" i="54"/>
  <c r="I344" i="54" l="1"/>
  <c r="F543" i="54"/>
  <c r="I543" i="54" s="1"/>
</calcChain>
</file>

<file path=xl/sharedStrings.xml><?xml version="1.0" encoding="utf-8"?>
<sst xmlns="http://schemas.openxmlformats.org/spreadsheetml/2006/main" count="11895" uniqueCount="4676">
  <si>
    <t>Harper Home for the Aged</t>
  </si>
  <si>
    <t>Flaget Cancer Center</t>
  </si>
  <si>
    <t>Christian Total</t>
  </si>
  <si>
    <t>The Medical Center at Scottsville</t>
  </si>
  <si>
    <t>Ohio</t>
  </si>
  <si>
    <t>Sunrise of Louisville</t>
  </si>
  <si>
    <t>Dupont Surgery Center</t>
  </si>
  <si>
    <t>Henderson Total</t>
  </si>
  <si>
    <t>Henry</t>
  </si>
  <si>
    <t>Henry Total</t>
  </si>
  <si>
    <t>Hickman</t>
  </si>
  <si>
    <t>CARTER</t>
  </si>
  <si>
    <t>ELLIOTT</t>
  </si>
  <si>
    <t>GREENUP</t>
  </si>
  <si>
    <t>LAWRENCE</t>
  </si>
  <si>
    <t>FLOYD</t>
  </si>
  <si>
    <t>JOHNSON</t>
  </si>
  <si>
    <t>MAGOFFIN</t>
  </si>
  <si>
    <t>MARTIN</t>
  </si>
  <si>
    <t>PIKE</t>
  </si>
  <si>
    <t>BREATHITT</t>
  </si>
  <si>
    <t>KNOTT</t>
  </si>
  <si>
    <t>LEE</t>
  </si>
  <si>
    <t>LESLIE</t>
  </si>
  <si>
    <t>LETCHER</t>
  </si>
  <si>
    <t>OWSLEY</t>
  </si>
  <si>
    <t>PERRY</t>
  </si>
  <si>
    <t>WOLFE</t>
  </si>
  <si>
    <t>BELL</t>
  </si>
  <si>
    <t>Washington Total</t>
  </si>
  <si>
    <t>Wayne</t>
  </si>
  <si>
    <t>Wayne Total</t>
  </si>
  <si>
    <t>Webster</t>
  </si>
  <si>
    <t>Webster Total</t>
  </si>
  <si>
    <t>Whitley Total</t>
  </si>
  <si>
    <t>Wolfe</t>
  </si>
  <si>
    <t>Wolfe Total</t>
  </si>
  <si>
    <t>Woodford Total</t>
  </si>
  <si>
    <t>Grand Total</t>
  </si>
  <si>
    <t>unknown</t>
  </si>
  <si>
    <t>Total</t>
  </si>
  <si>
    <t>Owensboro</t>
  </si>
  <si>
    <t>Hazelwood Center</t>
  </si>
  <si>
    <t>Beds</t>
  </si>
  <si>
    <t>JACKSON</t>
  </si>
  <si>
    <t>KNOX</t>
  </si>
  <si>
    <t>Private Duty Nursing</t>
  </si>
  <si>
    <t>Florence Park Care Center</t>
  </si>
  <si>
    <t>Rose Anna Hughes Home</t>
  </si>
  <si>
    <t>HOPKINS</t>
  </si>
  <si>
    <t>LIVINGSTON</t>
  </si>
  <si>
    <t>LYON</t>
  </si>
  <si>
    <t>MUHLENBERG</t>
  </si>
  <si>
    <t>CLAY</t>
  </si>
  <si>
    <t>HARLAN</t>
  </si>
  <si>
    <t>Sunrise Manor Adult Day Health Care Center</t>
  </si>
  <si>
    <t>HARDIN</t>
  </si>
  <si>
    <t>LARUE</t>
  </si>
  <si>
    <t>MARION</t>
  </si>
  <si>
    <t>MEADE</t>
  </si>
  <si>
    <t>NELSON</t>
  </si>
  <si>
    <t>WASHINGTON</t>
  </si>
  <si>
    <t>BULLITT</t>
  </si>
  <si>
    <t>HENRY</t>
  </si>
  <si>
    <t>JEFFERSON</t>
  </si>
  <si>
    <t>WEBSTER</t>
  </si>
  <si>
    <t>ALLEN</t>
  </si>
  <si>
    <t>BARREN</t>
  </si>
  <si>
    <t>BUTLER</t>
  </si>
  <si>
    <t>Nazareth Home</t>
  </si>
  <si>
    <t>Morning Pointe of Frankfort</t>
  </si>
  <si>
    <t>The Lantern at Morning Pointe of Frankfort</t>
  </si>
  <si>
    <t>Morning Pointe of Richmond</t>
  </si>
  <si>
    <t>Adult/Pediatric</t>
  </si>
  <si>
    <t>McRoberts Adult Health Care</t>
  </si>
  <si>
    <t>CARROLL</t>
  </si>
  <si>
    <t>GALLATIN</t>
  </si>
  <si>
    <t>The Neighborhood Nursing Facility</t>
  </si>
  <si>
    <t>Life Care Center of LaCenter</t>
  </si>
  <si>
    <t>Cedar Lake Lodge Park Place I (formerly Henry House I)</t>
  </si>
  <si>
    <t>Cedar Lake Lodge Park Place II (formerly Henry House II)</t>
  </si>
  <si>
    <t>Medical Center at Bowling Green</t>
  </si>
  <si>
    <t>Simpson</t>
  </si>
  <si>
    <t>Allen</t>
  </si>
  <si>
    <t>Monroe County Medical Center</t>
  </si>
  <si>
    <t>Monroe</t>
  </si>
  <si>
    <t>Rivendell Behavioral Health Services</t>
  </si>
  <si>
    <t>Barren</t>
  </si>
  <si>
    <t>Breckinridge</t>
  </si>
  <si>
    <t>Nelson</t>
  </si>
  <si>
    <t>Hardin</t>
  </si>
  <si>
    <t>Jewish Hospital</t>
  </si>
  <si>
    <t>Shelby</t>
  </si>
  <si>
    <t>Oldham</t>
  </si>
  <si>
    <t>St. Elizabeth Imaging Center - Alexandria</t>
  </si>
  <si>
    <t>St. Elizabeth Imaging Center - Hebron</t>
  </si>
  <si>
    <t>Number of Contiguous Counties</t>
  </si>
  <si>
    <t>Contiguous Counties</t>
  </si>
  <si>
    <t>Hickman Total</t>
  </si>
  <si>
    <t>Hopkins Total</t>
  </si>
  <si>
    <t>Jackson</t>
  </si>
  <si>
    <t>Jackson Total</t>
  </si>
  <si>
    <t>Jefferson Total</t>
  </si>
  <si>
    <t>Jessamine</t>
  </si>
  <si>
    <t>SERVICE AREA</t>
  </si>
  <si>
    <t>ADD 14 TOTAL</t>
  </si>
  <si>
    <t>Certificate of Need Category</t>
  </si>
  <si>
    <t>Cabinet for Health and Family Services</t>
  </si>
  <si>
    <t>Inventory of Kentucky Health Facilities, Health Services and Major Medical Equipment</t>
  </si>
  <si>
    <t>Lincoln Trail Behavioral Health Systems</t>
  </si>
  <si>
    <t>Marion</t>
  </si>
  <si>
    <t>Grayson</t>
  </si>
  <si>
    <t>Jefferson</t>
  </si>
  <si>
    <t>Pancreas</t>
  </si>
  <si>
    <t xml:space="preserve">Facility </t>
  </si>
  <si>
    <t xml:space="preserve">Boyd Nursing &amp; Rehab Center </t>
  </si>
  <si>
    <t>ARH Pike County Home Health Agency</t>
  </si>
  <si>
    <t>Caldwell County Hospital Home Health Agency</t>
  </si>
  <si>
    <t>Highland Homes</t>
  </si>
  <si>
    <t xml:space="preserve">Carmel Manor, Inc. </t>
  </si>
  <si>
    <t>River Valley Behavioral Health #1</t>
  </si>
  <si>
    <t>River Valley Behavioral Health #2</t>
  </si>
  <si>
    <t>Spectrum Care Academy Bluegrass I</t>
  </si>
  <si>
    <t>Jackson Purchase Medical Center</t>
  </si>
  <si>
    <t>GRANT</t>
  </si>
  <si>
    <t>KENTON</t>
  </si>
  <si>
    <t>OWEN</t>
  </si>
  <si>
    <t>PENDLETON</t>
  </si>
  <si>
    <t>BRACKEN</t>
  </si>
  <si>
    <t>FLEMING</t>
  </si>
  <si>
    <t>LEWIS</t>
  </si>
  <si>
    <t>MASON</t>
  </si>
  <si>
    <t>ROBERTSON</t>
  </si>
  <si>
    <t>BATH</t>
  </si>
  <si>
    <t>MENIFEE</t>
  </si>
  <si>
    <t>MONTGOMERY</t>
  </si>
  <si>
    <t>MORGAN</t>
  </si>
  <si>
    <t>ROWAN</t>
  </si>
  <si>
    <t>BOYD</t>
  </si>
  <si>
    <t>Murray Calloway County Hospital</t>
  </si>
  <si>
    <t>Merle M. Mahr Cancer Ctr/Reg Med Ctr</t>
  </si>
  <si>
    <t>The Medical Center at Bowling Green</t>
  </si>
  <si>
    <t>UK/KY Clinic Morehead Cancer Treatment Center</t>
  </si>
  <si>
    <t>St. Claire Regional Medical Center</t>
  </si>
  <si>
    <t>Lake Cumberland Reg Hosp</t>
  </si>
  <si>
    <t>Danville Radiation Therapy Center</t>
  </si>
  <si>
    <t>Linear Accelerator</t>
  </si>
  <si>
    <t>Murray - Calloway County Hospital</t>
  </si>
  <si>
    <t>Trigg County Hospital</t>
  </si>
  <si>
    <t>Ohio County Hospital</t>
  </si>
  <si>
    <t>The Medical Center at Franklin</t>
  </si>
  <si>
    <t>COMMUNITY HOSPICE</t>
  </si>
  <si>
    <t>Transplant Program</t>
  </si>
  <si>
    <t>McDowell ARH</t>
  </si>
  <si>
    <t>University of KY Hospital</t>
  </si>
  <si>
    <t>Elliott</t>
  </si>
  <si>
    <t>Elliott Total</t>
  </si>
  <si>
    <t>Estill Total</t>
  </si>
  <si>
    <t>Fayette Total</t>
  </si>
  <si>
    <t>Fleming Total</t>
  </si>
  <si>
    <t>Floyd Total</t>
  </si>
  <si>
    <t>Franklin Total</t>
  </si>
  <si>
    <t>Fulton Total</t>
  </si>
  <si>
    <t>Gallatin</t>
  </si>
  <si>
    <t>Gallatin Total</t>
  </si>
  <si>
    <t>Garrard Total</t>
  </si>
  <si>
    <t>Grant Total</t>
  </si>
  <si>
    <t>Graves Total</t>
  </si>
  <si>
    <t>Grayson Total</t>
  </si>
  <si>
    <t>Green Total</t>
  </si>
  <si>
    <t>Trinity Station Retirement Community (formerly  Advanced Living Greenup)</t>
  </si>
  <si>
    <t>Greenup Total</t>
  </si>
  <si>
    <t>Hancock</t>
  </si>
  <si>
    <t>Hancock Total</t>
  </si>
  <si>
    <t>Hardin Total</t>
  </si>
  <si>
    <t>Harlan Total</t>
  </si>
  <si>
    <t>Harrison Total</t>
  </si>
  <si>
    <t>Mclean</t>
  </si>
  <si>
    <t>Highlandspring of Ft. Thomas</t>
  </si>
  <si>
    <t>UK Healthcare Good Samaritan Hospital</t>
  </si>
  <si>
    <t>Bell Total</t>
  </si>
  <si>
    <t>Boone Total</t>
  </si>
  <si>
    <t>Bourbon Total</t>
  </si>
  <si>
    <t>Kingsbrook Lifecare Center</t>
  </si>
  <si>
    <t>Boyd Total</t>
  </si>
  <si>
    <t>Boyle Total</t>
  </si>
  <si>
    <t>Bracken</t>
  </si>
  <si>
    <t>Bracken Total</t>
  </si>
  <si>
    <t>Breathitt Total</t>
  </si>
  <si>
    <t>Breckinridge Total</t>
  </si>
  <si>
    <t>Bullitt</t>
  </si>
  <si>
    <t>Bullitt Total</t>
  </si>
  <si>
    <t>Butler</t>
  </si>
  <si>
    <t>Butler Total</t>
  </si>
  <si>
    <t>Caldwell Total</t>
  </si>
  <si>
    <t>Calloway Total</t>
  </si>
  <si>
    <t>Campbell Total</t>
  </si>
  <si>
    <t>Carlisle</t>
  </si>
  <si>
    <t>Carlisle Total</t>
  </si>
  <si>
    <t>Bath Total</t>
  </si>
  <si>
    <t>`</t>
  </si>
  <si>
    <t>Sayre Christian Village Nursing Home</t>
  </si>
  <si>
    <t>The Breckinridge</t>
  </si>
  <si>
    <t>Fern Terrace Lodge of Mayfield</t>
  </si>
  <si>
    <t>Sansbury Care Center</t>
  </si>
  <si>
    <t>Dishman Personal Care Home</t>
  </si>
  <si>
    <t>Shemwell Nursing Home</t>
  </si>
  <si>
    <t>Taylor Manor Nursing Home</t>
  </si>
  <si>
    <t>Golden Years Rest Home</t>
  </si>
  <si>
    <t>GRAYSON</t>
  </si>
  <si>
    <t>Home Care Health Services, Inc. Pikeville, Pike County</t>
  </si>
  <si>
    <t>Floyd, Johnson, Magoffin, Martin &amp; Pike counties.</t>
  </si>
  <si>
    <t>Anderson, Bourbon, Boyle, Clark, Estill, Fayette, Franklin, Garrard, Harrison, Jackson, Jessamine, Lincoln, Madison, Mercer, Montgomery, Nicholas, Owen, Powell, Rockcastle, Scott and Woodford counties.</t>
  </si>
  <si>
    <t>St. Charles Care Center, Covington, Kenton County</t>
  </si>
  <si>
    <t>Transplant Programs</t>
  </si>
  <si>
    <t>OLDHAM</t>
  </si>
  <si>
    <t>SHELBY</t>
  </si>
  <si>
    <t>SPENCER</t>
  </si>
  <si>
    <t>TRIMBLE</t>
  </si>
  <si>
    <t>BOONE</t>
  </si>
  <si>
    <t>CAMPBELL</t>
  </si>
  <si>
    <t>Barren Total</t>
  </si>
  <si>
    <t>Bath</t>
  </si>
  <si>
    <t>Westm</t>
  </si>
  <si>
    <t>The Clubhouse Adult Day Care Center</t>
  </si>
  <si>
    <t>Windsor Adult Day Care</t>
  </si>
  <si>
    <t>Home Health Service</t>
  </si>
  <si>
    <t>Jessamine Total</t>
  </si>
  <si>
    <t>Johnson Total</t>
  </si>
  <si>
    <t>Kenton Total</t>
  </si>
  <si>
    <t>Knott</t>
  </si>
  <si>
    <t>Knott Total</t>
  </si>
  <si>
    <t>Knox Total</t>
  </si>
  <si>
    <t>Larue</t>
  </si>
  <si>
    <t>Larue Total</t>
  </si>
  <si>
    <t>Laurel Total</t>
  </si>
  <si>
    <t>Lawrence Total</t>
  </si>
  <si>
    <t>Lee</t>
  </si>
  <si>
    <t>Middlesboro ARH Hospital</t>
  </si>
  <si>
    <t>Jewish Hospital (14 years old and above)</t>
  </si>
  <si>
    <t>EDMONSON</t>
  </si>
  <si>
    <t>NF</t>
  </si>
  <si>
    <t>NH</t>
  </si>
  <si>
    <t>IC</t>
  </si>
  <si>
    <t>ALZ.</t>
  </si>
  <si>
    <t>PC</t>
  </si>
  <si>
    <t>Mariposa Place</t>
  </si>
  <si>
    <t>Carroll Total</t>
  </si>
  <si>
    <t>Carter</t>
  </si>
  <si>
    <t>Carter Total</t>
  </si>
  <si>
    <t>Casey Total</t>
  </si>
  <si>
    <t>Cumberland Hall</t>
  </si>
  <si>
    <t xml:space="preserve">Happy House Adult Day Services </t>
  </si>
  <si>
    <t>Jessamine Adult Day Health Program</t>
  </si>
  <si>
    <t>Mercer Adult Day Health Program</t>
  </si>
  <si>
    <t>Spectrum Care of Glasgow I</t>
  </si>
  <si>
    <t>Spectrum Care Academy Bluegrass II</t>
  </si>
  <si>
    <t>TODD</t>
  </si>
  <si>
    <t>TRIGG</t>
  </si>
  <si>
    <t>DAVIESS</t>
  </si>
  <si>
    <t>HANCOCK</t>
  </si>
  <si>
    <t>HART</t>
  </si>
  <si>
    <t>LOGAN</t>
  </si>
  <si>
    <t>METCALFE</t>
  </si>
  <si>
    <t>MONROE</t>
  </si>
  <si>
    <t>SIMPSON</t>
  </si>
  <si>
    <t>WARREN</t>
  </si>
  <si>
    <t>BRECKINRIDGE</t>
  </si>
  <si>
    <t>Adair Total</t>
  </si>
  <si>
    <t>Allen Total</t>
  </si>
  <si>
    <t>Morgan County ARH Hospital</t>
  </si>
  <si>
    <t>Three Rivers Medical Center</t>
  </si>
  <si>
    <t>Hazard ARH Regional Medical Center</t>
  </si>
  <si>
    <t>Whitesburg ARH Hospital</t>
  </si>
  <si>
    <t>Harlan ARH Hospital</t>
  </si>
  <si>
    <t>Trigg</t>
  </si>
  <si>
    <t>Henderson</t>
  </si>
  <si>
    <t>Union</t>
  </si>
  <si>
    <t xml:space="preserve">West Liberty Nursing and Rehabilitation Center </t>
  </si>
  <si>
    <t xml:space="preserve">Sparks Nursing Center </t>
  </si>
  <si>
    <t>Facility or Service</t>
  </si>
  <si>
    <t>State Total</t>
  </si>
  <si>
    <t>Paducah</t>
  </si>
  <si>
    <t>Glasgow</t>
  </si>
  <si>
    <t>Elizabethtown</t>
  </si>
  <si>
    <t>Louisville</t>
  </si>
  <si>
    <t>Kidney</t>
  </si>
  <si>
    <t>Liver</t>
  </si>
  <si>
    <t>Lung</t>
  </si>
  <si>
    <t>Lincoln</t>
  </si>
  <si>
    <t>Frankfort Regional Medical Center</t>
  </si>
  <si>
    <t>Franklin</t>
  </si>
  <si>
    <t>Bourbon Community Hospital</t>
  </si>
  <si>
    <t>Lexington Diagnostic Center</t>
  </si>
  <si>
    <t>St. Charles Care Center (St. Charles Nursing Home)</t>
  </si>
  <si>
    <t>Ben's Place Adult Day Health Care</t>
  </si>
  <si>
    <t>Marcum &amp; Wallace Memorial Hospital</t>
  </si>
  <si>
    <t>MRI Units</t>
  </si>
  <si>
    <t>T. J. Samson Community Hospital</t>
  </si>
  <si>
    <t>HOSPICE OF SOUTHERN KENTUCKY (formerly Hospice of Bowling Green)</t>
  </si>
  <si>
    <t>ST  ANTHONY'S HOSPICE (formerly St. Anthony's Hospice of Henderson County)</t>
  </si>
  <si>
    <t xml:space="preserve">COMMUNITY HOSPICE </t>
  </si>
  <si>
    <t>MURRAY CALLOWAY COUNTY HOSPITAL HOSPICE PROGRAM</t>
  </si>
  <si>
    <t>HOSPARUS INC (formerly Alliance of Community Hospices; formerly Hospice of Central Kentucky)</t>
  </si>
  <si>
    <t xml:space="preserve">Woodland Oaks </t>
  </si>
  <si>
    <t>McDowell Place of Danville</t>
  </si>
  <si>
    <t>The Ole Homeplace Adult Day Health Care - Adair</t>
  </si>
  <si>
    <t>The Ole Hompelace Adult Day Health Care - Hart</t>
  </si>
  <si>
    <t xml:space="preserve">Barton House of Louisville #1 </t>
  </si>
  <si>
    <t xml:space="preserve">Belmont Village </t>
  </si>
  <si>
    <t>HOSPARUS INC (formerly Hospice and Palliative Care; formerly Alliance of Community Hospices; formerly Hospice of Louisville)</t>
  </si>
  <si>
    <t>HOSPARUS INC (formerly Hospice and Palliative Care; formerly Alliance of Community Hospices; formerly Hospice of Central Kentucky)</t>
  </si>
  <si>
    <t>HOSPARUS INC</t>
  </si>
  <si>
    <t>Signature Healthcare of East Louisville (formerly Meadows East)</t>
  </si>
  <si>
    <t>Compassionate Hearts Adult Healthcare – Perry</t>
  </si>
  <si>
    <t>Horizon Adult Health Care Center-Bell</t>
  </si>
  <si>
    <t>Horizon Adult Health Care Center -  Clay</t>
  </si>
  <si>
    <t>University of Kentucky Hospital</t>
  </si>
  <si>
    <t>Type of Open Heart Surgery Program</t>
  </si>
  <si>
    <t>Total Number of Cath Labs</t>
  </si>
  <si>
    <t>Lourdes Hospital</t>
  </si>
  <si>
    <t>Garrard</t>
  </si>
  <si>
    <t>Georgetown Community Hospital</t>
  </si>
  <si>
    <t>Scott</t>
  </si>
  <si>
    <t>Harrison Memorial Hospital</t>
  </si>
  <si>
    <t>Harrison</t>
  </si>
  <si>
    <t>Pikeville Medical Center</t>
  </si>
  <si>
    <t xml:space="preserve">Eastern Star Home of Kentucky </t>
  </si>
  <si>
    <t>PENNYROYAL HOSPICE</t>
  </si>
  <si>
    <t>HOSPICE OF OHIO COUNTY</t>
  </si>
  <si>
    <t>Lee Total</t>
  </si>
  <si>
    <t>Leslie Total</t>
  </si>
  <si>
    <t>Letcher Total</t>
  </si>
  <si>
    <t>Lewis</t>
  </si>
  <si>
    <t>Lincoln Total</t>
  </si>
  <si>
    <t>Livingston Total</t>
  </si>
  <si>
    <t>LAUREL</t>
  </si>
  <si>
    <t>ROCKCASTLE</t>
  </si>
  <si>
    <t>WHITLEY</t>
  </si>
  <si>
    <t>ADAIR</t>
  </si>
  <si>
    <t>Lyon Total</t>
  </si>
  <si>
    <t>Rockcastle County Day Health Care Center</t>
  </si>
  <si>
    <t>Wayne Stewart Adult Health Center</t>
  </si>
  <si>
    <t>Muhlenberg Total</t>
  </si>
  <si>
    <t>Nelson Total</t>
  </si>
  <si>
    <t>Nicholas Total</t>
  </si>
  <si>
    <t>Ohio Total</t>
  </si>
  <si>
    <t>Oldham Total</t>
  </si>
  <si>
    <t>Owen Total</t>
  </si>
  <si>
    <t>HOSPICE CARE PLUS (formerly Hospice Of The Kentucky River)</t>
  </si>
  <si>
    <t>HOSPICE OF LAKE CUMBERLAND</t>
  </si>
  <si>
    <t>HERITAGE HOSPICE</t>
  </si>
  <si>
    <t>HOSPICE EAST</t>
  </si>
  <si>
    <t xml:space="preserve">Carrollton Manor </t>
  </si>
  <si>
    <t xml:space="preserve">Valley Haven Rest Home </t>
  </si>
  <si>
    <t xml:space="preserve">Carter Nursing and Rehabilitation Center </t>
  </si>
  <si>
    <t xml:space="preserve">Pennyrile Home </t>
  </si>
  <si>
    <t>Davco Rest Home</t>
  </si>
  <si>
    <t>Fern Terrace Lodge of Owensboro</t>
  </si>
  <si>
    <t>Elliott Nursing and Rehabilitation Center</t>
  </si>
  <si>
    <t xml:space="preserve">Lexington Country Place </t>
  </si>
  <si>
    <t>Mayfair Village Retirement Center</t>
  </si>
  <si>
    <t>Highlands Regional Medical Center</t>
  </si>
  <si>
    <t>STATE TOTAL</t>
  </si>
  <si>
    <t>Southeastern Kentucky Diagnostic Center</t>
  </si>
  <si>
    <t>Lake Cumberland Regional Hospital</t>
  </si>
  <si>
    <t xml:space="preserve">Russell County Hospital </t>
  </si>
  <si>
    <t xml:space="preserve">Taylor Regional Hospital </t>
  </si>
  <si>
    <t xml:space="preserve">McDowell Skilled Nursing Facility/Jane Todd Crawford  </t>
  </si>
  <si>
    <t>South Shore Nursing and Rehabilitation Center</t>
  </si>
  <si>
    <t>Wurtland Nursing and Rehabilitation Center</t>
  </si>
  <si>
    <t>The Laurels, Inc.</t>
  </si>
  <si>
    <t xml:space="preserve">Grand Haven Nursing Home </t>
  </si>
  <si>
    <t>Henderson Manor</t>
  </si>
  <si>
    <t>Ridgewood Terrace Nursing Home</t>
  </si>
  <si>
    <t>Compassionate Care Adult Day Care</t>
  </si>
  <si>
    <t>ESTILL</t>
  </si>
  <si>
    <t>FAYETTE</t>
  </si>
  <si>
    <t>FRANKLIN</t>
  </si>
  <si>
    <t>GARRARD</t>
  </si>
  <si>
    <t>HARRISON</t>
  </si>
  <si>
    <t>JESSAMINE</t>
  </si>
  <si>
    <t>LINCOLN</t>
  </si>
  <si>
    <t>MADISON</t>
  </si>
  <si>
    <t>MERCER</t>
  </si>
  <si>
    <t>NICHOLAS</t>
  </si>
  <si>
    <t>POWELL</t>
  </si>
  <si>
    <t>SCOTT</t>
  </si>
  <si>
    <t>WOODFORD</t>
  </si>
  <si>
    <t>Pike</t>
  </si>
  <si>
    <t>Perry</t>
  </si>
  <si>
    <t>Letcher</t>
  </si>
  <si>
    <t>Kentucky River Medical Center</t>
  </si>
  <si>
    <t>Breathitt</t>
  </si>
  <si>
    <t>Leslie</t>
  </si>
  <si>
    <t>Whitley</t>
  </si>
  <si>
    <t>Harlan</t>
  </si>
  <si>
    <t>Knox County Hospital</t>
  </si>
  <si>
    <t>Knox</t>
  </si>
  <si>
    <t>Laurel</t>
  </si>
  <si>
    <t>Clay</t>
  </si>
  <si>
    <t>Bell</t>
  </si>
  <si>
    <t>Pineville Community Hospital</t>
  </si>
  <si>
    <t>Rockcastle</t>
  </si>
  <si>
    <t>Casey</t>
  </si>
  <si>
    <t>Clinton</t>
  </si>
  <si>
    <t>Cumberland</t>
  </si>
  <si>
    <t>Green</t>
  </si>
  <si>
    <t xml:space="preserve">Lake Cumberland Regional Hospital </t>
  </si>
  <si>
    <t>Pulaski</t>
  </si>
  <si>
    <t>Russell</t>
  </si>
  <si>
    <t>Taylor</t>
  </si>
  <si>
    <t>Adair</t>
  </si>
  <si>
    <t>Madison</t>
  </si>
  <si>
    <t>Woodford</t>
  </si>
  <si>
    <t>The Homestead (formerly Brown Rest Home)</t>
  </si>
  <si>
    <t>Western State Nursing Facility</t>
  </si>
  <si>
    <t>Owsley</t>
  </si>
  <si>
    <t>Owsley Total</t>
  </si>
  <si>
    <t>Pendleton Total</t>
  </si>
  <si>
    <t>Perry Total</t>
  </si>
  <si>
    <t>Pike Total</t>
  </si>
  <si>
    <t>Powell</t>
  </si>
  <si>
    <t>Powell Total</t>
  </si>
  <si>
    <t>Pulaski Total</t>
  </si>
  <si>
    <t>Robertson</t>
  </si>
  <si>
    <t>Robertson Total</t>
  </si>
  <si>
    <t>Rockcastle Total</t>
  </si>
  <si>
    <t>Rowan Total</t>
  </si>
  <si>
    <t>Russell Total</t>
  </si>
  <si>
    <t>Scott Total</t>
  </si>
  <si>
    <t>Shelby Total</t>
  </si>
  <si>
    <t>Simpson Total</t>
  </si>
  <si>
    <t>Spencer</t>
  </si>
  <si>
    <t>Spencer Total</t>
  </si>
  <si>
    <t>Taylor Total</t>
  </si>
  <si>
    <t>Todd</t>
  </si>
  <si>
    <t>Trigg Total</t>
  </si>
  <si>
    <t>Trimble</t>
  </si>
  <si>
    <t>Trimble Total</t>
  </si>
  <si>
    <t>Union Total</t>
  </si>
  <si>
    <t>Warren Total</t>
  </si>
  <si>
    <t>Washington</t>
  </si>
  <si>
    <t>Hospice Service</t>
  </si>
  <si>
    <t>Madison Total</t>
  </si>
  <si>
    <t>Magoffin</t>
  </si>
  <si>
    <t>Magoffin Total</t>
  </si>
  <si>
    <t>Marion Total</t>
  </si>
  <si>
    <t>Marshall Total</t>
  </si>
  <si>
    <t>Martin</t>
  </si>
  <si>
    <t>Martin Total</t>
  </si>
  <si>
    <t>Mason Total</t>
  </si>
  <si>
    <t>McCracken Total</t>
  </si>
  <si>
    <t>McCreary</t>
  </si>
  <si>
    <t>McCreary Total</t>
  </si>
  <si>
    <t>McLean</t>
  </si>
  <si>
    <t>McLean Total</t>
  </si>
  <si>
    <t>Meade</t>
  </si>
  <si>
    <t>Meade Total</t>
  </si>
  <si>
    <t>Menifee</t>
  </si>
  <si>
    <t>Menifee Total</t>
  </si>
  <si>
    <t>Mercer Total</t>
  </si>
  <si>
    <t>Metcalfe</t>
  </si>
  <si>
    <t>Metcalfe Total</t>
  </si>
  <si>
    <t>Monroe Total</t>
  </si>
  <si>
    <t>Montgomery Total</t>
  </si>
  <si>
    <t>Morgan Total</t>
  </si>
  <si>
    <t>Imaging Center of Mount Sterling</t>
  </si>
  <si>
    <t>Daviess Total</t>
  </si>
  <si>
    <t>Hermitage Care and Rehabilitation Center</t>
  </si>
  <si>
    <t>Garrard Adult Day Health Care</t>
  </si>
  <si>
    <t>Harrison County Elder Care</t>
  </si>
  <si>
    <t>Woodford Adult Day Health Care</t>
  </si>
  <si>
    <t>TOTAL</t>
  </si>
  <si>
    <t>ADD</t>
  </si>
  <si>
    <t>FACILITY</t>
  </si>
  <si>
    <t>McCracken</t>
  </si>
  <si>
    <t>Marshall</t>
  </si>
  <si>
    <t>Murray-Calloway County Hospital</t>
  </si>
  <si>
    <t>Calloway</t>
  </si>
  <si>
    <t>Fulton</t>
  </si>
  <si>
    <t>Graves</t>
  </si>
  <si>
    <t>Western Baptist Hospital</t>
  </si>
  <si>
    <t>Caldwell</t>
  </si>
  <si>
    <t>Hopkinsville</t>
  </si>
  <si>
    <t>Cedar Lake Lodge, Inc. (includes 4 respite beds)</t>
  </si>
  <si>
    <t>Wendell Foster Center, Inc. (includes 1 respite bed)</t>
  </si>
  <si>
    <t>BALLARD</t>
  </si>
  <si>
    <t>CALLOWAY</t>
  </si>
  <si>
    <t>CARLISLE</t>
  </si>
  <si>
    <t>FULTON</t>
  </si>
  <si>
    <t>GRAVES</t>
  </si>
  <si>
    <t>HICKMAN</t>
  </si>
  <si>
    <t>MARSHALL</t>
  </si>
  <si>
    <t>MCCRACKEN</t>
  </si>
  <si>
    <t>CALDWELL</t>
  </si>
  <si>
    <t>Falmouth Nursing Home</t>
  </si>
  <si>
    <t xml:space="preserve">River Valley Nursing Home </t>
  </si>
  <si>
    <t>Robertson Co. Health Care</t>
  </si>
  <si>
    <t>Life Care Center of Morehead</t>
  </si>
  <si>
    <t>CASEY</t>
  </si>
  <si>
    <t>CLINTON</t>
  </si>
  <si>
    <t>CUMBERLAND</t>
  </si>
  <si>
    <t>GREEN</t>
  </si>
  <si>
    <t>MCCREARY</t>
  </si>
  <si>
    <t>PULASKI</t>
  </si>
  <si>
    <t>RUSSELL</t>
  </si>
  <si>
    <t>TAYLOR</t>
  </si>
  <si>
    <t>WAYNE</t>
  </si>
  <si>
    <t>Bourbon Community Hospital    *(convert Chem Dep beds to Psych)</t>
  </si>
  <si>
    <t>Bourbon</t>
  </si>
  <si>
    <t>Fayette</t>
  </si>
  <si>
    <t>Central Baptist Hospital</t>
  </si>
  <si>
    <t>Clark Regional Medical Center</t>
  </si>
  <si>
    <t>Clark</t>
  </si>
  <si>
    <t>Boyle</t>
  </si>
  <si>
    <t>Kenton County</t>
  </si>
  <si>
    <t>Elderclub at Oak and Acorn</t>
  </si>
  <si>
    <t>Fern Creek/Highview United Ministries Adult Day Care Center</t>
  </si>
  <si>
    <t>ANDERSON</t>
  </si>
  <si>
    <t>BOURBON</t>
  </si>
  <si>
    <t>BOYLE</t>
  </si>
  <si>
    <t>CLARK</t>
  </si>
  <si>
    <t>Friends and Companions</t>
  </si>
  <si>
    <t>Christian Health Center</t>
  </si>
  <si>
    <t>Carroll</t>
  </si>
  <si>
    <t>Boone</t>
  </si>
  <si>
    <t>Kenton</t>
  </si>
  <si>
    <t>Owen</t>
  </si>
  <si>
    <t>Grant</t>
  </si>
  <si>
    <t>Pendleton</t>
  </si>
  <si>
    <t>Campbell</t>
  </si>
  <si>
    <t>Fleming County Hospital</t>
  </si>
  <si>
    <t>Fleming</t>
  </si>
  <si>
    <t>Meadowview Regional Medical Center</t>
  </si>
  <si>
    <t>Mason</t>
  </si>
  <si>
    <t>Montgomery</t>
  </si>
  <si>
    <t>Morgan</t>
  </si>
  <si>
    <t>St. Claire Medical Center</t>
  </si>
  <si>
    <t>Rowan</t>
  </si>
  <si>
    <t>King's Daughters' Medical Center</t>
  </si>
  <si>
    <t>Boyd</t>
  </si>
  <si>
    <t>Greenup</t>
  </si>
  <si>
    <t>Lawrence</t>
  </si>
  <si>
    <t>Floyd</t>
  </si>
  <si>
    <t>Johnson</t>
  </si>
  <si>
    <t>Tri-State Digest. Disorder Center</t>
  </si>
  <si>
    <t>Maysville</t>
  </si>
  <si>
    <t>HENDERSON</t>
  </si>
  <si>
    <t>MCLEAN</t>
  </si>
  <si>
    <t>OHIO</t>
  </si>
  <si>
    <t>UNION</t>
  </si>
  <si>
    <t>City</t>
  </si>
  <si>
    <t>Central State Hospital, Jefferson Co.</t>
  </si>
  <si>
    <t>Lyon</t>
  </si>
  <si>
    <t>Kentucky State Penitentiary Medical Center</t>
  </si>
  <si>
    <t>Western State Hospital</t>
  </si>
  <si>
    <t>Kentucky Correctional Psychiatric Center</t>
  </si>
  <si>
    <t>Eastern State</t>
  </si>
  <si>
    <t>Notes:</t>
  </si>
  <si>
    <t>Adult</t>
  </si>
  <si>
    <t>Regional Medical Center of Hopkins Co.</t>
  </si>
  <si>
    <t>Owensboro Medical Health System</t>
  </si>
  <si>
    <t>Greenview Regional Hospital</t>
  </si>
  <si>
    <t>Greenville</t>
  </si>
  <si>
    <t>East Bernstadt</t>
  </si>
  <si>
    <t>Baptist Physicians' Surgery Center</t>
  </si>
  <si>
    <t>Number of OR's</t>
  </si>
  <si>
    <t>Signature Healthcare of South Louisville (formerly Meadows South)</t>
  </si>
  <si>
    <t>-</t>
  </si>
  <si>
    <t>Contiguous County Service Area</t>
  </si>
  <si>
    <t>Anderson</t>
  </si>
  <si>
    <t>Anderson Total</t>
  </si>
  <si>
    <t>Ballard</t>
  </si>
  <si>
    <t>Ballard Total</t>
  </si>
  <si>
    <t>Central Baptist Radiation Oncology</t>
  </si>
  <si>
    <t>Edmonson</t>
  </si>
  <si>
    <t>Edmonson Total</t>
  </si>
  <si>
    <t>KDMC Mobile Imaging Services</t>
  </si>
  <si>
    <t xml:space="preserve">Pike </t>
  </si>
  <si>
    <t>Mercer</t>
  </si>
  <si>
    <t>Estill</t>
  </si>
  <si>
    <t>Nicholas</t>
  </si>
  <si>
    <t>St. Joseph Hospital</t>
  </si>
  <si>
    <t>Neonatal Level III</t>
  </si>
  <si>
    <t>Treyton Oaks Towers</t>
  </si>
  <si>
    <t>Wesley Manor Nursing Center</t>
  </si>
  <si>
    <t>Rose Terrace Lodge</t>
  </si>
  <si>
    <t>Mountain Manor of Paintsville</t>
  </si>
  <si>
    <t xml:space="preserve">Covington Ladies Home </t>
  </si>
  <si>
    <t xml:space="preserve">Madonna Manor </t>
  </si>
  <si>
    <t>River's Bend Retirement Community (formerly Lake Clough)</t>
  </si>
  <si>
    <t>STATE FACILITY</t>
  </si>
  <si>
    <t>ADD 6 TOTAL</t>
  </si>
  <si>
    <t>ADD 7 TOTAL</t>
  </si>
  <si>
    <t>ADD 8 TOTAL</t>
  </si>
  <si>
    <t>ADD 9 TOTAL</t>
  </si>
  <si>
    <t>ADD 10 TOTAL</t>
  </si>
  <si>
    <t>ADD 11 TOTAL</t>
  </si>
  <si>
    <t>ADD 12 TOTAL</t>
  </si>
  <si>
    <t>ADD 13 TOTAL</t>
  </si>
  <si>
    <t>ADD  14 TOTAL</t>
  </si>
  <si>
    <t>ADD 15 TOTAL</t>
  </si>
  <si>
    <t>STATEWIDE TOTAL</t>
  </si>
  <si>
    <t>Facility</t>
  </si>
  <si>
    <t>County</t>
  </si>
  <si>
    <t>Acute</t>
  </si>
  <si>
    <t>Psychiatric</t>
  </si>
  <si>
    <t>Chemical Dependency</t>
  </si>
  <si>
    <t>Physical Rehabilitation</t>
  </si>
  <si>
    <t>Neonatal Level II</t>
  </si>
  <si>
    <t>Daviess</t>
  </si>
  <si>
    <t>Hart</t>
  </si>
  <si>
    <t>Warren</t>
  </si>
  <si>
    <t>Logan</t>
  </si>
  <si>
    <t>HOSPICE OF HOPE</t>
  </si>
  <si>
    <t>ADD 1 TOTAL</t>
  </si>
  <si>
    <t>ADD 2 TOTAL</t>
  </si>
  <si>
    <t>ADD 3 TOTAL</t>
  </si>
  <si>
    <t>ADD 4 TOTAL</t>
  </si>
  <si>
    <t>ADD 5 TOTAL</t>
  </si>
  <si>
    <t>Florence</t>
  </si>
  <si>
    <t>Edgewood</t>
  </si>
  <si>
    <t>Somerset</t>
  </si>
  <si>
    <t>Lexington</t>
  </si>
  <si>
    <t>Statewide</t>
  </si>
  <si>
    <t>University of Kentucky</t>
  </si>
  <si>
    <t>Fixed-site Unit</t>
  </si>
  <si>
    <t>Bone Marrow</t>
  </si>
  <si>
    <t>Heart</t>
  </si>
  <si>
    <t>The Medical Center at Bowling Green Home Care</t>
  </si>
  <si>
    <t>Letcher Manor</t>
  </si>
  <si>
    <t>Horizon  Adult Health Care Clinton</t>
  </si>
  <si>
    <t xml:space="preserve">Green </t>
  </si>
  <si>
    <t>Anderson Adult Day Health Care</t>
  </si>
  <si>
    <t>Danville-Boyle County Senior Adults</t>
  </si>
  <si>
    <t>Danville</t>
  </si>
  <si>
    <t>Logan Total</t>
  </si>
  <si>
    <t>Oakview Nursing/Rehabilitation Center</t>
  </si>
  <si>
    <t>Barbourville Nursing Home (formerly Valley Park Convalescent Center)</t>
  </si>
  <si>
    <t>Laurel Heights Home for the Elderly</t>
  </si>
  <si>
    <t>Home of the Innocents</t>
  </si>
  <si>
    <t>Kindred Hospital-Louisville (formerly Vencor Hospital-Louisville)</t>
  </si>
  <si>
    <t xml:space="preserve">Louisville Protestant Altenheim </t>
  </si>
  <si>
    <t>King's Daughter's Medical Center</t>
  </si>
  <si>
    <t>Crittenden</t>
  </si>
  <si>
    <t>Christian</t>
  </si>
  <si>
    <t>Jennie Stuart Medical Center</t>
  </si>
  <si>
    <t>Livingston</t>
  </si>
  <si>
    <t>Muhlenberg</t>
  </si>
  <si>
    <t>Hopkins</t>
  </si>
  <si>
    <t>Martin County Health Care</t>
  </si>
  <si>
    <t>UK HealthCare Good Samaritan Hospital (formerly Samaritan Hospital)</t>
  </si>
  <si>
    <t>Saint Joseph Hospital London (formerly Marymount)</t>
  </si>
  <si>
    <t>University of Louisville Hospital</t>
  </si>
  <si>
    <t>Clark Total</t>
  </si>
  <si>
    <t>Clay Total</t>
  </si>
  <si>
    <t>Clinton Total</t>
  </si>
  <si>
    <t>Crittenden Total</t>
  </si>
  <si>
    <t>Cumberland Total</t>
  </si>
  <si>
    <t>CHRISTIAN</t>
  </si>
  <si>
    <t>CRITTENDEN</t>
  </si>
  <si>
    <t>Spring View Hospital</t>
  </si>
  <si>
    <t>St. Elizabeth Ft. Thomas (was St. Luke Hospital East)</t>
  </si>
  <si>
    <t>The Kidz Club - Erlanger</t>
  </si>
  <si>
    <t>Spectrum Care Academy of Elizabethtown I</t>
  </si>
  <si>
    <t>Access Adult Health Day Care</t>
  </si>
  <si>
    <t>Heartsong Adult Day</t>
  </si>
  <si>
    <t>Spectrum Care Academy of Elizabethtown II</t>
  </si>
  <si>
    <t>Statewide Gross Need</t>
  </si>
  <si>
    <t>Statewide Net Need</t>
  </si>
  <si>
    <t>Current Bed Inventory</t>
  </si>
  <si>
    <t>Dual Licensed beds converted to Nursing Facility Beds pursuant to KRS 216B.020(4):</t>
  </si>
  <si>
    <t>Baptist Hospital East - 23 beds 12/11/96</t>
  </si>
  <si>
    <t>Baptist Regional Medical Center - 23 beds 1/1/97</t>
  </si>
  <si>
    <t>Berea Hospital Skilled Nursing Facility - 25 beds 12/2/96</t>
  </si>
  <si>
    <t>Breckinridge Memorial Hospital Inc. - 18 beds 11/26/96</t>
  </si>
  <si>
    <t>Caritas Medical Center - 33 beds 12/3/96</t>
  </si>
  <si>
    <t>Central Baptist Hospital - 24 beds 12/17/96</t>
  </si>
  <si>
    <t>Clark Regional Medical Center - 25 beds 12/9/96</t>
  </si>
  <si>
    <t>Columbia Audubon Hospital - 48 beds 11/26/96</t>
  </si>
  <si>
    <t>Columbia Hospital Georgetown - 10 beds 11/25/96</t>
  </si>
  <si>
    <t>Columbia Hospital Lexington - 34 beds 12/17/96</t>
  </si>
  <si>
    <t>Columbia Hospital Maysville - 10 beds 12/9/96</t>
  </si>
  <si>
    <t>Columbia Logan Memorial Hospital - 8 beds 12/6/96</t>
  </si>
  <si>
    <t>Columbia Pinelake Regional Hospital 14 beds 12/11/96</t>
  </si>
  <si>
    <t>Columbia Southwest Hospital - 23 beds 11/26/96</t>
  </si>
  <si>
    <t>Columbia Spring View Hospital - 10 beds 1/1/97</t>
  </si>
  <si>
    <t>Columbia Suburban Hospital - 37 beds 12/6/96</t>
  </si>
  <si>
    <t>Community United Methodist Hospital Transitional Care - 16 beds 12/3/96</t>
  </si>
  <si>
    <t>Ephraim McDowell Regional Medical Center - 25 beds 12/10/96</t>
  </si>
  <si>
    <t>Flaget Memorial Hospital - 12 beds 11/27/96</t>
  </si>
  <si>
    <t>Franklin Simpson Memorial Hospital - 6 beds 12/6/96</t>
  </si>
  <si>
    <t>Frazier Rehab Center - 19 beds 1/1/97</t>
  </si>
  <si>
    <t>Garrard County Memorial Hospital - 12 beds 12/10/96</t>
  </si>
  <si>
    <t>Hardin Memorial Hospital - 15 beds 12/5/96</t>
  </si>
  <si>
    <t>Harlan Appalachian Regional Hospital - 25 beds 1/1/97</t>
  </si>
  <si>
    <t>Harrison Memorial Hospital - 14 beds 12/10/96</t>
  </si>
  <si>
    <t>Highlands Regional Medical Center - 18 beds 12/19/96</t>
  </si>
  <si>
    <t>Humana Hospital Lexington - 8 beds 12/16/96</t>
  </si>
  <si>
    <t>Jane Todd Crawford Memorial Hospital - 8 beds 12/9/96</t>
  </si>
  <si>
    <t>Knox County Hospital - 16 beds 11/25/96</t>
  </si>
  <si>
    <t>Lake Cumberland Regional Hospital - 12 beds 12/4/96</t>
  </si>
  <si>
    <t>Lourdes Hospital - 30 beds 12/11/96</t>
  </si>
  <si>
    <t>Marymount Hospital - 24 beds 12/3/96</t>
  </si>
  <si>
    <t>McDowell Appalachian Regional Hospital - 10 beds 1/1/97</t>
  </si>
  <si>
    <t>McLean County General Hospital - 11 beds 12/3/96</t>
  </si>
  <si>
    <t>Memorial Hospital Nursing Facility - 5 beds 1/22/96</t>
  </si>
  <si>
    <t>Morgan County ARH Nursing Facility - 10 beds 1/1/97</t>
  </si>
  <si>
    <t>Muhlenberg Community Hospital - 15 beds 12/4/96</t>
  </si>
  <si>
    <t>Murray Calloway County Hospital - 12 beds 12/12/96</t>
  </si>
  <si>
    <t>Norton Hsp/Kosair Hsp/Alliant Medical Pavilion - 17 beds 12/4/96</t>
  </si>
  <si>
    <t>Our Lady of the Way Hospital - 13 beds 12/13/96</t>
  </si>
  <si>
    <t>Owen County Memorial Hospital 20 beds 11/25/96</t>
  </si>
  <si>
    <t>Regional Medical Center of Hopkins County - 20 beds 12/4/96</t>
  </si>
  <si>
    <t>St. Elizabeth Medical Center - 10 beds 11/25/96</t>
  </si>
  <si>
    <t>St. Elizabeth Medical Center North - 23 beds 11/11/96</t>
  </si>
  <si>
    <t>St. Joseph Hospital - 22 beds 12/17/96</t>
  </si>
  <si>
    <t>St. Luke Hospital East - 26 beds 12/19/96</t>
  </si>
  <si>
    <t>St. Luke Hospital West - 24 beds 12/18/96</t>
  </si>
  <si>
    <t>T J Samson Community Hospital - 16 beds 12/6/96</t>
  </si>
  <si>
    <t>The James B. Haggin Memorial Hospital - 25 beds 12/9/96</t>
  </si>
  <si>
    <t>Tri County Community Hospital - 25 beds 11/25/96</t>
  </si>
  <si>
    <t>Union County Methodist Hospital - 16 beds 12/3/96</t>
  </si>
  <si>
    <t>Vencor Hospital - Louisville - 37 beds 12/4/96</t>
  </si>
  <si>
    <t>Western Baptist Hospital - 24 beds 12/11/96</t>
  </si>
  <si>
    <t>Williamson ARH - 10 beds 1/1/97</t>
  </si>
  <si>
    <t>Wesley Village</t>
  </si>
  <si>
    <t>T.J. Samson Ambulatory Care Center</t>
  </si>
  <si>
    <t>Lewis Total</t>
  </si>
  <si>
    <t>Christian Care Communities, Inc.</t>
  </si>
  <si>
    <t>Masonic Home Adult Day Care Center</t>
  </si>
  <si>
    <t xml:space="preserve">Ambulatory Surgery Center LLC </t>
  </si>
  <si>
    <t>HOSPICE OF WESTERN KENTUCKY (formerly Hospice and Palliatve Care of the Ohio Valley)</t>
  </si>
  <si>
    <t>Kindred Nursing and Rehabilitation-Bashford (formerly Bashford East Health Care Facility )</t>
  </si>
  <si>
    <t>Christian Health Center, Corbin</t>
  </si>
  <si>
    <t>Westport Place Health Campus (formerly Trilogy Healthcare East)</t>
  </si>
  <si>
    <t>Pineville Community Hospital - 25 beds 11/27/96</t>
  </si>
  <si>
    <t>Owensboro Mercy Health System Parrish Campus - 30 beds 12/2/96</t>
  </si>
  <si>
    <t>Mountain Comprehensive Care Center, Inc.</t>
  </si>
  <si>
    <t>River Valley Behavioral Health</t>
  </si>
  <si>
    <t>Brooklawn: Salem Level II PRTF</t>
  </si>
  <si>
    <t>Purchase Youth Village</t>
  </si>
  <si>
    <t>APPALACHIAN HOSPICE CARE (FORMERLY HOSPICE OF PIKE COUNTY)</t>
  </si>
  <si>
    <t>St. Elizabeth Florence (formerly St. Luke Hospital West)</t>
  </si>
  <si>
    <t>Ch</t>
  </si>
  <si>
    <t>Cardinal</t>
  </si>
  <si>
    <t>Pediatric and Adolescent Psychiatric Beds</t>
  </si>
  <si>
    <t>Morning Pointe of Lexington East</t>
  </si>
  <si>
    <t>Cal Turner Rehab and Specialty Care (formerly Cal Turner Extended Care Pavilion; formerly Allen Health Care)</t>
  </si>
  <si>
    <t>The Kidz Club - Lexington</t>
  </si>
  <si>
    <t>The Lantern at Morning Pointe Alzheimer's &amp; Memory Care Center of Excellence</t>
  </si>
  <si>
    <t>Western Kentucky Diagnostic Imaging</t>
  </si>
  <si>
    <t>HMH - North Hardin Diagnostic Center</t>
  </si>
  <si>
    <t>Bluegrass Orthopaedics Surgical Division, LLC</t>
  </si>
  <si>
    <t>Shriners Hospitals for Children Ambulatory Surgery and Outpatient Care Center</t>
  </si>
  <si>
    <t>The Marion House - Adult Day Health Care</t>
  </si>
  <si>
    <t>Dental Surgicenter of Louisville (outpatient dental services)</t>
  </si>
  <si>
    <t>St. Elizabeth Edgewood (St. Elizabeth Medical Center/South)</t>
  </si>
  <si>
    <t>Flaget Memorial Hospital (Member of Saint Joseph Health System)</t>
  </si>
  <si>
    <t>Taylor Regional Hospital</t>
  </si>
  <si>
    <t>General Psychiatric</t>
  </si>
  <si>
    <t>Adult Psychiatric</t>
  </si>
  <si>
    <t>Geriatric Psychiatric</t>
  </si>
  <si>
    <t>Calvert City Convalescent Center</t>
  </si>
  <si>
    <t>Tri-State Regional Cancer Ctr</t>
  </si>
  <si>
    <t>Bridgepointe of Ashgrove Woods</t>
  </si>
  <si>
    <t>The Willows at Citation</t>
  </si>
  <si>
    <t>St. Charles Care Center Inc.</t>
  </si>
  <si>
    <t>Mobile Service</t>
  </si>
  <si>
    <t>Surgery on Sunday, Inc. (services performed at host location)</t>
  </si>
  <si>
    <t>Baptist Health Home Care Lexington (formerly Central Baptist Hospital Home Health Care)</t>
  </si>
  <si>
    <t>Locations served</t>
  </si>
  <si>
    <t>Medical Specialties Clinic - Grayson (formerly Grayson Family Care Center) and Medical Specialties Clinic - Olive Hill (formerly Olive Hill Family Care Center)</t>
  </si>
  <si>
    <t>Rockcastle Regional Hospital &amp; Respiratory Care Center</t>
  </si>
  <si>
    <t>License #</t>
  </si>
  <si>
    <t>NL</t>
  </si>
  <si>
    <t>Neonatal Level IV</t>
  </si>
  <si>
    <t>License Number</t>
  </si>
  <si>
    <t>Boone, Campbell and Kenton</t>
  </si>
  <si>
    <t>Boyd, Carter, Elliott, Greenup and Lawrence</t>
  </si>
  <si>
    <t>Breckinridge, Hancock and Meade</t>
  </si>
  <si>
    <t>Caldwell, Lyon and Trigg</t>
  </si>
  <si>
    <t>Fayette, Franklin, Jessamine, Madison and Woodford</t>
  </si>
  <si>
    <t>Breckinridge, Bullitt, Hardin, Larue, Meade and Nelson</t>
  </si>
  <si>
    <t>Daviess, Hancock, Henderson, McLean, Ohio, Union and Webster</t>
  </si>
  <si>
    <t>Bell, Clay, Harlan, Jackson and Rockcastle</t>
  </si>
  <si>
    <t>Fayette, Harrison, Jessamine, Madison, Scott and Woodford</t>
  </si>
  <si>
    <t xml:space="preserve">Butler, Christian, Hopkins, Logan, McLean, Muhlenberg, Todd and Trigg </t>
  </si>
  <si>
    <t>Boyle, Garrard, Lincoln and Mercer</t>
  </si>
  <si>
    <t>Bracken, Fleming, Lewis, Mason and Robertson</t>
  </si>
  <si>
    <t>Breathitt, Knott and Perry</t>
  </si>
  <si>
    <t>Bourbon, Fayette, Franklin, Jessamine, Scott</t>
  </si>
  <si>
    <t>Calloway, Graves, Marshall and McCracken</t>
  </si>
  <si>
    <t>Breckinridge, Bullitt, Grayson, Hardin, Larue, Marion, Meade, Nelson and Washington</t>
  </si>
  <si>
    <t>Christian, Todd and Trigg</t>
  </si>
  <si>
    <t>Johnson and Magoffin</t>
  </si>
  <si>
    <t>Knott, Lee, Leslie, Owsley and Wolfe</t>
  </si>
  <si>
    <t>Anderson, Fayette, Jessamine and Woodford</t>
  </si>
  <si>
    <t>Butler, Logan and Todd</t>
  </si>
  <si>
    <t>Caldwell, Christian, Crittenden, Livingston, Lyon and Trigg</t>
  </si>
  <si>
    <t>Allen, Butler, Daviess, Edmonson, Hardin, Hart, Simpson and Warren</t>
  </si>
  <si>
    <t>Fulton and Hickman</t>
  </si>
  <si>
    <t>Ballard, Carlisle, Graves, Livingston, Marshall and McCracken</t>
  </si>
  <si>
    <t>Caldwell, Crittenden, Livingston and Lyon</t>
  </si>
  <si>
    <t>Clay, Leslie and Perry</t>
  </si>
  <si>
    <t>Anderson, Boyle, Casey, Garrard, Lincoln, Marion, Mercer and Washington</t>
  </si>
  <si>
    <t>Allen, Metcalfe and Monroe</t>
  </si>
  <si>
    <t>Elliott, Lawrence, Magoffin, Menifee, Morgan and Wolfe</t>
  </si>
  <si>
    <t>Anderson, Bourbon, Boyle, Clark, Estill, Fayette, Franklin, Garrard, Harrison, Jessamine, Madison, Mercer, Nicholas, Owen, Scott and Woodford</t>
  </si>
  <si>
    <t>Caldwell, Christian, Crittenden, Hopkins, Lyon, McLean, Muhlenberg, Todd, Trigg, Union and Webster</t>
  </si>
  <si>
    <t>Laurel and Pulaski</t>
  </si>
  <si>
    <t>Greenup and Lewis</t>
  </si>
  <si>
    <t>Bath, Carter, Elliott, Fleming, Lewis, Menifee, Montgomery and Rowan</t>
  </si>
  <si>
    <t>Boone, Campbell, Grant, Kenton and Pendleton</t>
  </si>
  <si>
    <t>Barren, Hart and Metcalfe</t>
  </si>
  <si>
    <t>Bourbon, Harrison, Nicholas and Scott</t>
  </si>
  <si>
    <t xml:space="preserve">Knott and Letcher </t>
  </si>
  <si>
    <t>Adair (to serve one ventilator dependent patient), Casey, Clinton, Cumberland, Green, Lincoln, McCreary, Pulaski, Russell, Taylor and Wayne</t>
  </si>
  <si>
    <t>Amedisys Home Health Care (Middlesboro) (formerly Family Home Health Care, SE Middlesboro)</t>
  </si>
  <si>
    <t>Breckinridge Services (Morganfield)</t>
  </si>
  <si>
    <t>Caretenders (Lexington) (formerly Caretenders of the Bluegrass)</t>
  </si>
  <si>
    <t>Caretenders (Louisville)</t>
  </si>
  <si>
    <t>Caretenders of Northern Kentucky (Edgewood)</t>
  </si>
  <si>
    <t>Cumberland Valley District Health Department HHA (Manchester)</t>
  </si>
  <si>
    <t>Bullitt, Campbell, Carroll, Franklin, Grant, Henry, Jefferson, Kenton, Oldham, Owen, Pendleton,  Shelby and Trimble</t>
  </si>
  <si>
    <t>Bourbon, Clark, Estill, Fayette, Harrison, Jessamine, Madison, Nicholas, Powell, Scott and Woodford</t>
  </si>
  <si>
    <t>Green River District Home Health Agency (Owensboro)</t>
  </si>
  <si>
    <t>Harlan ARH HHA (Harlan)</t>
  </si>
  <si>
    <t>Hayswood Home Health Service (Maysville)</t>
  </si>
  <si>
    <t>Hazard ARH HHA (Hazard)</t>
  </si>
  <si>
    <t>Christian, Daviess, Henderson, Hopkins, Union and Webster</t>
  </si>
  <si>
    <t>Jennie Stuart Medical Center HHA (Hopkinsville)</t>
  </si>
  <si>
    <t>Johnson Magoffin Home Health Agency (Paintsville)</t>
  </si>
  <si>
    <t>Kentucky River District Health Department HHA (Hyden)</t>
  </si>
  <si>
    <t>King's Daughters Medical Center HHA (Ashland)</t>
  </si>
  <si>
    <t>Knox County Health Department HHA (Barbourville)</t>
  </si>
  <si>
    <t>Lifeline Health Care of Fayette (Lexington) (formerly Lifeline Health Care of Central KY)</t>
  </si>
  <si>
    <t xml:space="preserve">Lifeline Healthcare of Lincare (Hopkinsville) (formerly Lifeline Healthcare of KY II, Hopkinsville) </t>
  </si>
  <si>
    <t>Lifeline Health Care of Logan (Russellville) (formerly Lifeline Healthcare of KY III, Russellville)</t>
  </si>
  <si>
    <t>Lifeline Healthcare of Warren (Bowling Green) (formerly Lifeline Healthare of KY, Bowling Green)</t>
  </si>
  <si>
    <t xml:space="preserve">Lifeline Home Health Care of Fulton (Fulton) </t>
  </si>
  <si>
    <t>Lifeline Rockcastle Home Health (Mount Vernon) (formerly Rockcastle Hospital Home Health)</t>
  </si>
  <si>
    <t>Marion Home Health Agency (Marion)</t>
  </si>
  <si>
    <t>Marshall County Hospital HHA (Benton</t>
  </si>
  <si>
    <t>Mary Breckinridge HHA (Hyden)</t>
  </si>
  <si>
    <t>McDowell Home Health Agency (Danville)</t>
  </si>
  <si>
    <t>Mepco Home Health Agency (Richmond)</t>
  </si>
  <si>
    <t>Henderson, Union and Webster</t>
  </si>
  <si>
    <t>Middlesboro ARH Home Health Agency (Middlesboro)</t>
  </si>
  <si>
    <t>Morgan County ARH HHA (West Liberty)</t>
  </si>
  <si>
    <t>Boone, Bracken, Campbell, Carroll, Gallatin, Grant, Kenton, Mason, Owen, Pendleton, Robertson and Rowan</t>
  </si>
  <si>
    <t>Professional Home Health Care Agency Inc. (London)</t>
  </si>
  <si>
    <t>Fayette, Knox, Laurel and Whitley</t>
  </si>
  <si>
    <t xml:space="preserve">Bullitt, Henry, Jefferson, Oldham, Shelby, Spencer and Trimble.  McCreary (to serve a model II waiver patient) </t>
  </si>
  <si>
    <t>Anderson, Bourbon, Boyle, Clark, Estill, Fayette, Franklin, Garrard, Harrison, Jessamine, Lincoln, Madison, Mercer, Powell, Scott and Woodford.  Rowan (1 patient)</t>
  </si>
  <si>
    <t>St. Claire Medical Center Home Health (Morehead)</t>
  </si>
  <si>
    <t>Boone, Campbell, Grant, Kenton and Pendleton.  Gallatin (Alleviate emergency to serve one patient 05/09)</t>
  </si>
  <si>
    <t>Christian and Trigg</t>
  </si>
  <si>
    <t>T J Samson Community Hospital Home Care Program (Glasgow)</t>
  </si>
  <si>
    <t>Twin Lakes Home Health Agency (Leitchfield)</t>
  </si>
  <si>
    <t>Breckinridge, Bullitt, Hardin, Jefferson, Larue, Marion, Meade, Nelson, Oldham, Shelby, Spencer, Taylor and Washington</t>
  </si>
  <si>
    <t>Whitesburg ARH HHA (Whitesburg)</t>
  </si>
  <si>
    <t>Whitley County Home Health Agency (Williamsburg)</t>
  </si>
  <si>
    <t xml:space="preserve">Lifeline Home Healthcare of Fulton </t>
  </si>
  <si>
    <t>Personal Touch Home Care of Kentucky, Inc. (Columbia) (formerly Westlake Home Health Agency)</t>
  </si>
  <si>
    <t>SOMC Home Health Services (formerly Home Care of Southern Ohio)</t>
  </si>
  <si>
    <t>St. Claire Medical Ctr. Home Health Agency</t>
  </si>
  <si>
    <t>T J Samson Community Hospital Home Care Program</t>
  </si>
  <si>
    <t>Three Rivers District Home Health Agency</t>
  </si>
  <si>
    <t>Three Rivers Home Care (formerly Three Rivers Medical Center Home Health)</t>
  </si>
  <si>
    <t xml:space="preserve"> </t>
  </si>
  <si>
    <t>Twin Lakes Home Health Agency</t>
  </si>
  <si>
    <t>Whitesburg ARH Home Health Agency</t>
  </si>
  <si>
    <t>Whitley County Home Health Agency</t>
  </si>
  <si>
    <t>Amedisys Home Health Care Services (Wessex Place) (formerly Amedisys Home Health of Louisville East; formerly Spectracare Home Health)</t>
  </si>
  <si>
    <t>Amedisys Home Health (Ashland)  (formerly Family Home Health Care, Inc. Ashland)</t>
  </si>
  <si>
    <t>License</t>
  </si>
  <si>
    <t>Caretenders (Owenbsoro)</t>
  </si>
  <si>
    <t>Caretenders (Elizabethtown)  (formerly Home Care Services of Hardin Memorial Hospital )</t>
  </si>
  <si>
    <t>Caretenders of Northern Ky (Edgewood)</t>
  </si>
  <si>
    <t>Home Care Health Services, Inc. (Pikeville)</t>
  </si>
  <si>
    <t>Interim Healthcare of Northern Kentucky (Edgewood)</t>
  </si>
  <si>
    <t>Kentucky River District Health Department HHA ( Hyden)</t>
  </si>
  <si>
    <t>Kings Daughters Medical Center HHA (Ashland)</t>
  </si>
  <si>
    <t>Lifeline Health Care of Pulaski (Somerset) (formerly Lifeline Home Healthcare Somerset)</t>
  </si>
  <si>
    <t>ADAIR (to serve one ventilator dependent patient)</t>
  </si>
  <si>
    <t>Marshall County Hospital Home Health (Benton)</t>
  </si>
  <si>
    <t>Morgan County ARH Home Health (West Liberty)</t>
  </si>
  <si>
    <t>Personal Touch Home Care of Ky, Inc. (Ft. Thomas) (formerly Rural Home Health Services, Nurses Calling and Mary Jane Nursing Registry - combined)</t>
  </si>
  <si>
    <t>Saint Joseph Jessamine RJ Corman Ambulatory Care Clinic</t>
  </si>
  <si>
    <t>Livingston Hospital and Healthcare Services, Inc.</t>
  </si>
  <si>
    <t>Allen, Butler, Edmonson, Monroe, Simpson and Warren</t>
  </si>
  <si>
    <t>TJ SAMSON COMMUNITY HOSPITAL HOME CARE PROGRAM HOSPICE (formerly TJ Samson Community Hospital Hospice)</t>
  </si>
  <si>
    <t>APPALACHIAN HOSPICE CARE (formerly Hospice of Big Sandy)</t>
  </si>
  <si>
    <t>HOSPICE SERVICE</t>
  </si>
  <si>
    <t>LICENSE NUMBER</t>
  </si>
  <si>
    <t>Service Area</t>
  </si>
  <si>
    <t>Appalachian Hospice Care</t>
  </si>
  <si>
    <t>Community Hospice</t>
  </si>
  <si>
    <t>Boyd, Carter, Elliott, Greenup, Lawrence, Johnson, Martin</t>
  </si>
  <si>
    <t># of Beds</t>
  </si>
  <si>
    <t>Facility Name</t>
  </si>
  <si>
    <t>Community Hospice Care Center</t>
  </si>
  <si>
    <t>Compassionate Care Center</t>
  </si>
  <si>
    <t>Heritage Hospice, Inc.</t>
  </si>
  <si>
    <t>Boyle, Garrard, Lincoln, Mercer</t>
  </si>
  <si>
    <t>Floyd, Johnson, Magoffin, Martin, Pike</t>
  </si>
  <si>
    <t>Hosparus Inc.</t>
  </si>
  <si>
    <t>Allen, Barren, Butler, Edmonson, Hart, Logan, Metcalfe, Monroe, Simpson, Warren</t>
  </si>
  <si>
    <t>Adair, Allen, Barren, Breckinridge, Bullitt, Butler, Edmonson, Grayson, Green, Hardin, Hart, Henry, Jefferson, Larue, Logan, Marion, Meade, Metcalfe, Monroe, Oldham, Shelby, Simpson, Spencer, Taylor, Trimble, Warren, Washington</t>
  </si>
  <si>
    <t>Hospice Care Plus, Inc.</t>
  </si>
  <si>
    <t xml:space="preserve">Estill, Lee, Jackson, Madison, Owsley, Rockcastle, </t>
  </si>
  <si>
    <t>Hospice East</t>
  </si>
  <si>
    <t>Clark, Powell</t>
  </si>
  <si>
    <t>Hospice of Hope, Inc.</t>
  </si>
  <si>
    <t>Bracken, Fleming, Lewis, Mason, Pendleton, Robertson</t>
  </si>
  <si>
    <t>Hospice of Lake Cumberland</t>
  </si>
  <si>
    <t>Casey, Clinton, Cumberland, McCreary, Pulaski, Russell, Wayne</t>
  </si>
  <si>
    <t>Hospice of Ohio County</t>
  </si>
  <si>
    <t>Hospice of Southern Kentucky, Inc.</t>
  </si>
  <si>
    <t>Allen, Barren, Butler, Edmonson, Hart, Logan, Metcalfe, Simpson, Warren</t>
  </si>
  <si>
    <t>Hospice of Western Kentucky</t>
  </si>
  <si>
    <t>Bell, Breathitt, Clay, Floyd, Harlan, Knott, Knox, Laurel, Leslie, Letcher, Magoffin, Morgan, Perry, Pike, Whitley, Wolfe</t>
  </si>
  <si>
    <t>Mountain Community Hospice Care Center</t>
  </si>
  <si>
    <t>Murray Calloway County Hospital Hospice</t>
  </si>
  <si>
    <t>Pennyroyal Hospice</t>
  </si>
  <si>
    <t>Caldwell, Christian, Lyon, Todd, Trigg</t>
  </si>
  <si>
    <t>St. Anthony's Hospice</t>
  </si>
  <si>
    <t>Henderson, Union, Webster</t>
  </si>
  <si>
    <t>St. Anthony's Hospice - Lucy Smith King Care Center</t>
  </si>
  <si>
    <t>St. Claire Hospice/Palliative Care</t>
  </si>
  <si>
    <t>ST CLAIRE HOSPICE/PALLIATIVE CARE (formerly St. Claire Medical Center Hospice)</t>
  </si>
  <si>
    <t>St. Elizabeth Medical Center-Carol Ann and Ralph V. Haile, Jr./US Bank Foundation Hospice Center</t>
  </si>
  <si>
    <t>Boone, Campbell, Carroll, Gallatin, Grant, Kenton, Owen</t>
  </si>
  <si>
    <t>The Care Center at Kenton Pointe</t>
  </si>
  <si>
    <t>Marshall County Hospital</t>
  </si>
  <si>
    <t>not licensed</t>
  </si>
  <si>
    <t>State Operated Facilities</t>
  </si>
  <si>
    <t>St. Elizabeth Imaging Center - Union</t>
  </si>
  <si>
    <t xml:space="preserve">The Christ Hospital Imaging Center Northern Kentucky </t>
  </si>
  <si>
    <t>DIAGNOSTIC ONLY</t>
  </si>
  <si>
    <t>Jackson Purchase Medical Center (approved 8/02, previously served by Mobile Cardiac Diagnostics)</t>
  </si>
  <si>
    <t xml:space="preserve">Baptist Health Paducah (formerly Western Baptist Hospital) </t>
  </si>
  <si>
    <t>Baptist Health Madisonville  (formerly Regional Medical Center of Hopkins County)</t>
  </si>
  <si>
    <t>St. Elizabeth Edgewood (formerly St. Elizabeth Medical Center/South)</t>
  </si>
  <si>
    <t>ARH Regional Medical Center</t>
  </si>
  <si>
    <t>Ephraim McDowell Regional Medical Center</t>
  </si>
  <si>
    <t>St. Joseph East</t>
  </si>
  <si>
    <t xml:space="preserve">UK HealthCare (formerly University of Kentucky Hospital) </t>
  </si>
  <si>
    <t>Sts. Mary &amp; Elizabeth Hospital (formerly Caritas Medical Center )</t>
  </si>
  <si>
    <t>Norton Brownsboro (transferred from Norton Southwest)</t>
  </si>
  <si>
    <t>Morning Pointe of Louisville</t>
  </si>
  <si>
    <t>COMPREHENSIVE (BOTH DIAGNOSTIC AND THERAPEUTIC)</t>
  </si>
  <si>
    <t>COUNTY</t>
  </si>
  <si>
    <t>LICENSE</t>
  </si>
  <si>
    <t>Paul E. Patton Eastern Kentucky Veterans Center</t>
  </si>
  <si>
    <t>Signature Healthcare of Elizabethtown (formerly Kindred Nursing and Rehabilitation - Woodland; formerly Woodland Terrace Health Care Facility)</t>
  </si>
  <si>
    <t>Marshall County MRI, LLC</t>
  </si>
  <si>
    <t>Outwood ICF-IID</t>
  </si>
  <si>
    <t>Windsong ICF-IID</t>
  </si>
  <si>
    <t>Del Maria ICF-IID</t>
  </si>
  <si>
    <t>Meadows ICF-IID</t>
  </si>
  <si>
    <t>Oakwood ICF-IID Unit I</t>
  </si>
  <si>
    <t>Oakwood ICF-IID Unit II</t>
  </si>
  <si>
    <t>Oakwood ICF-IID Unit III</t>
  </si>
  <si>
    <t>Oakwood ICF-IID Unit IV</t>
  </si>
  <si>
    <t>Glasgow State Nursing Facility</t>
  </si>
  <si>
    <t>Baptist Health Home Care Louisville (formerly Baptist Hospital East Home Health Agency (Louisville)</t>
  </si>
  <si>
    <t>The Village of Lebanon II (formerly Spring View Hospital Nursing Home)</t>
  </si>
  <si>
    <t>Rainbow, LLC</t>
  </si>
  <si>
    <t>Tech Medical, Inc.</t>
  </si>
  <si>
    <t xml:space="preserve">Greenup </t>
  </si>
  <si>
    <t>ARH Mobile MRI Service</t>
  </si>
  <si>
    <t>Heart/Lung</t>
  </si>
  <si>
    <t>University of Louisville (14 years old and above)</t>
  </si>
  <si>
    <t>Bluegrass Way</t>
  </si>
  <si>
    <t>Forest Hills Commons</t>
  </si>
  <si>
    <t>Morning Pointe of Danville</t>
  </si>
  <si>
    <t xml:space="preserve">Adair, Casey, Metcalfe and Russell and supply only (incontinent supplies) to Green, Taylor, Bath, Menifee, Montgomery, McCreary, Todd, Wayne, Clinton, Monroe, Nelson and Cumberland counties </t>
  </si>
  <si>
    <r>
      <t xml:space="preserve">Personal Touch Home Care of Kentucky, Inc. (Columbia) (formerly Westlake Home Health Agency) </t>
    </r>
    <r>
      <rPr>
        <b/>
        <sz val="10"/>
        <color indexed="8"/>
        <rFont val="Arial"/>
        <family val="2"/>
      </rPr>
      <t>incontinent supplies only</t>
    </r>
  </si>
  <si>
    <t>Samuel B. Todd Center CSU</t>
  </si>
  <si>
    <t>David J. Block Center CSU</t>
  </si>
  <si>
    <t>Residential Crisis Stabilization Units</t>
  </si>
  <si>
    <t>Spectrum Care Academy</t>
  </si>
  <si>
    <t>Loyal Service Agency, Inc.</t>
  </si>
  <si>
    <t>Tri-County Community Action Agency, Inc.</t>
  </si>
  <si>
    <t>Solus Diagnostic Imaging</t>
  </si>
  <si>
    <t>New Lexington Clinic, PSC</t>
  </si>
  <si>
    <t>Sugar Camp House</t>
  </si>
  <si>
    <t>HMH Imaging, LLC</t>
  </si>
  <si>
    <t>Baptist Health Home Care Murray Calloway (formerly Murray Calloway County Hospital Home Care)</t>
  </si>
  <si>
    <t>Dominion Senior Living of Richmond</t>
  </si>
  <si>
    <t>Owensboro Health Muhlenberg Community Hospital Home Health (formerly Muhlenberg Community Hospital HHA (Greenville)</t>
  </si>
  <si>
    <t xml:space="preserve">Bingham Gardens </t>
  </si>
  <si>
    <t>Lifeline Home Health (formerly Monroe County Medical Center HHA)  (Tompkinsville)</t>
  </si>
  <si>
    <t>Taylor Regional Radiation Oncology, PLLC</t>
  </si>
  <si>
    <t xml:space="preserve">Saint Joseph Hospital London (formerly Marymount Hospital additional labs added 2001 and 2008) </t>
  </si>
  <si>
    <t>Signature Healthcare at Rockford Rehab &amp; Wellness Center (formerly Rockford Manor)</t>
  </si>
  <si>
    <t>Signature Healthcare at Jefferson Manor Rehab &amp; Wellness Center (formerly Jefferson Manor Health &amp; Rehabilitation Center; formerly Jefferson Manor)</t>
  </si>
  <si>
    <t>Signature Healthcare at Jefferson Place Rehab &amp; Wellness Center (formerly Jefferson Place Health &amp; Rehabilitation Center; formerly Jefferson Place)</t>
  </si>
  <si>
    <t>Dominion Senior Living of Frankfort</t>
  </si>
  <si>
    <t xml:space="preserve">Daviess, Hancock, Henderson, McLean, Ohio, Union, Webster, Breckinridge, Grayson, Hardin, Larue, Marion, Meade and Washington </t>
  </si>
  <si>
    <t>Commonwealth Home Health (formerly Nurses Registry and Home Health Corporation (Lexington)</t>
  </si>
  <si>
    <t>Warren, Allen, Edmonson, Logan and Simpson</t>
  </si>
  <si>
    <t>Baptist Health Home Care Breckinridge (formerly Breckinridge Memorial Hospital Home Health Agency (Hardinsburg)</t>
  </si>
  <si>
    <t xml:space="preserve">Carroll County Memorial Hospital </t>
  </si>
  <si>
    <t>Mary Breckinridge ARH Hospital</t>
  </si>
  <si>
    <t xml:space="preserve">Alliance Healthcare Services, Inc. </t>
  </si>
  <si>
    <t>SMT Mobile VII Corporation</t>
  </si>
  <si>
    <t>Kentucky River Regional Medical Center</t>
  </si>
  <si>
    <t>Bullitt, Hardin, Henry, Jefferson, Oldham, Shelby, Spencer, Trimble, Carroll and Owen counties</t>
  </si>
  <si>
    <t xml:space="preserve">Dunbar Intergenerational Center Adult Day Health Services </t>
  </si>
  <si>
    <t>The Lantern at Morning Pointe Alzheimer's &amp; Memory Care Center</t>
  </si>
  <si>
    <t>Anderson, Bell, Boone, Bourbon, Breathitt, Campbell, Carroll, Clay, Fayette, Franklin, Gallatin, Grant, Harlan, Harrison, Jessamine, Kenton, Knott, Leslie, Letcher, Magoffin, Morgan, Nicholas, Owen, Perry, Scott, Wolfe and Woodford counties.  Bath, Boyd, Boyle, Carter, Clark, Elliott, Floyd, Johnson, Knox, Laurel (pediatric patients only), Lawrence, Lee, Madison, Martin, Mason, Menifee, Mercer, Montgomery, Owsley, Powell, Rowan and Whitley (pediatric patients only) counties.</t>
  </si>
  <si>
    <t>Breckinridge Place</t>
  </si>
  <si>
    <t>Adult Day of the Bluegrass</t>
  </si>
  <si>
    <t>Symphony at Valley Farms</t>
  </si>
  <si>
    <t>Baptist Health Corbin</t>
  </si>
  <si>
    <t>Cumberland Valley ARH Cancer Center</t>
  </si>
  <si>
    <t>Legacy Reserve at Fritz Farm</t>
  </si>
  <si>
    <t>300134A</t>
  </si>
  <si>
    <t>300052A</t>
  </si>
  <si>
    <t>License No.</t>
  </si>
  <si>
    <t>hospital</t>
  </si>
  <si>
    <t>300184A</t>
  </si>
  <si>
    <t>Caldwell, Christian, Crittenden, Hopkins, Muhlenberg, McLean</t>
  </si>
  <si>
    <t>Norton Hospital/Norton Children's Hospital/Norton Healthcare Pavilion (formerly Norton-Hospital/Kosair-Children's Hospital/ Alliant Medical Pavilion)</t>
  </si>
  <si>
    <t>Norton Hospital/Norton Children's Hospital/Norton Healthcare Pavilion (formerly Norton-Hosp/Kosair-Children's Hosp/ Alliant Medical Pavilion)</t>
  </si>
  <si>
    <t>Norton Women's and Children's Hospital (formerly Norton Suburban Medical Center*; formerly Humana Hospital Suburban)</t>
  </si>
  <si>
    <t>Anderson, Bourbon, Boyle, Clark, Fayette, Franklin, Garrard, Harrison, Jessamine, Madison, Mercer, Powell, Scott and Woodford</t>
  </si>
  <si>
    <t>300051A</t>
  </si>
  <si>
    <t xml:space="preserve">Cedar Lake Lodge - Sycamore Run I </t>
  </si>
  <si>
    <t xml:space="preserve">Cedar Lake Lodge - Sycamore Run II </t>
  </si>
  <si>
    <t>LICENSE NO.</t>
  </si>
  <si>
    <t>Nurses Registry, Inc., Lexington, Fayette County</t>
  </si>
  <si>
    <t>Maxim Healthcare Services, Inc. Evansville, Indiana</t>
  </si>
  <si>
    <t>Daisy Hill Senior Living</t>
  </si>
  <si>
    <t xml:space="preserve">Bullitt, Calloway, Graves, Henry, Hickman, Jefferson, McCracken, Oldham, Shelby, Spencer, Trigg, Trimble, </t>
  </si>
  <si>
    <t>Barbourville ARH Hospital</t>
  </si>
  <si>
    <t>The Medical Center Home Care Program (formerly The Medical Center at Bowling Green Home Care)</t>
  </si>
  <si>
    <t>Anderson, Boone, Bourbon, Campbell, Carroll, Fayette, Franklin, Gallatin, Grant, Harrison, Jessamine, Kenton, Nicholas, Owen, Scott, Woodford</t>
  </si>
  <si>
    <t>Dominion Senior Living of Florence</t>
  </si>
  <si>
    <t>Mountain Community Hospice dba Bluegrass Care Navigators dba Bluegrass Hospice Care</t>
  </si>
  <si>
    <t>HOSPICE OF THE BLUEGRASS dba Bluegrass Care Navigators dba Bluegrass Hospice Care</t>
  </si>
  <si>
    <t xml:space="preserve">MOUNTAIN COMMUNITY HOSPICE dba Bluegrass Care Navigators dbs Bluegrass Hospice Care </t>
  </si>
  <si>
    <t>Bluegrass Extra Care (formerly Extra Care Private Duty Nursing Agency, Lexington, Fayette County)</t>
  </si>
  <si>
    <t>Anderson, Bourbon, Boyle, Clark, Fayette, Franklin, Garrard, Harrison, Jessamine, Lee, Madison, Mercer, Montgomery, Powell, Scott and Woodford</t>
  </si>
  <si>
    <t>CARETENDERS (Lexington)</t>
  </si>
  <si>
    <t>Expressly limited to patients entitled to health benefits under the Energy Employees Occupational Illness Compensation Act and the Radiation Exposure Compensation Act in McCracken County</t>
  </si>
  <si>
    <t>Freedom Day Health Care Center, LLC</t>
  </si>
  <si>
    <t>Kindred at Home (formerly Gentiva Health Services (Hopkinsville) formerly Olsten Health Services)</t>
  </si>
  <si>
    <t>Kindred at Home (formerly Gentiva Health Services (Fort Mitchell); formerly Olsten Health Services)</t>
  </si>
  <si>
    <t>Home Health</t>
  </si>
  <si>
    <t>Home Health by COUNTY</t>
  </si>
  <si>
    <t>Hospice</t>
  </si>
  <si>
    <t>Hospice by COUNTY</t>
  </si>
  <si>
    <t>Hospitals</t>
  </si>
  <si>
    <t>Open Heart Surgery</t>
  </si>
  <si>
    <t>Adult Day Health Care Program</t>
  </si>
  <si>
    <t>Cardiac Catheterization</t>
  </si>
  <si>
    <t>Option Care (Milford, Ohio) (formerly Walgreens Infusion Services; formerly Medshares Home Health of Northern Kentucky)</t>
  </si>
  <si>
    <t>MB Investors, LLC d/b/a Caterra Health Systems</t>
  </si>
  <si>
    <t>The Haven at Massey Springs</t>
  </si>
  <si>
    <t xml:space="preserve">Daviess </t>
  </si>
  <si>
    <t>Kindred at Home (formerly Gentiva Health Services (Danville) (formerly Olsten Health Services)</t>
  </si>
  <si>
    <t>Kindred at Home (formerly Gentiva Health Services (Fort Mitchell) (formerly Olsten Health Services)</t>
  </si>
  <si>
    <t>Kindred at Home (formerly Gentiva Health Services (Lexington) (formerly Olsten Health Services)</t>
  </si>
  <si>
    <t>Lifeline Home Healthcare of Fulton</t>
  </si>
  <si>
    <t>Freedom Adult Day Healthcare (initially Freedom Senior Share - Adult Day Health)</t>
  </si>
  <si>
    <t xml:space="preserve">Bell, Clay, Jackson and Leslie </t>
  </si>
  <si>
    <t>Norton Diagnostic Center - Brownsboro</t>
  </si>
  <si>
    <t>Orchid House (Treatment of children 18 months to ten years with behavior/emotional challenges, sensory processing disorders, and/or Autism Spectrum Disorders with overlapping medical conditions)</t>
  </si>
  <si>
    <t>Maxim Healthcare Services, Inc. South Charleston, West Virginia</t>
  </si>
  <si>
    <t>Lawrence County, Kentucky</t>
  </si>
  <si>
    <t>Maxim Healthcare Services, Inc.  Abingdon, Virginia</t>
  </si>
  <si>
    <t>100003</t>
  </si>
  <si>
    <t>100006</t>
  </si>
  <si>
    <t>100431</t>
  </si>
  <si>
    <t>100011</t>
  </si>
  <si>
    <t>100509</t>
  </si>
  <si>
    <t>100014</t>
  </si>
  <si>
    <t>100012</t>
  </si>
  <si>
    <t>100015</t>
  </si>
  <si>
    <t>100761</t>
  </si>
  <si>
    <t>100627</t>
  </si>
  <si>
    <t>100496</t>
  </si>
  <si>
    <t>100639</t>
  </si>
  <si>
    <t>100725</t>
  </si>
  <si>
    <t>100022</t>
  </si>
  <si>
    <t>100547</t>
  </si>
  <si>
    <t>100689</t>
  </si>
  <si>
    <t>100031</t>
  </si>
  <si>
    <t>100029</t>
  </si>
  <si>
    <t>100665</t>
  </si>
  <si>
    <t>100037</t>
  </si>
  <si>
    <t>100036</t>
  </si>
  <si>
    <t>100039</t>
  </si>
  <si>
    <t>100040</t>
  </si>
  <si>
    <t>100738</t>
  </si>
  <si>
    <t>100041</t>
  </si>
  <si>
    <t>100045</t>
  </si>
  <si>
    <t>100049</t>
  </si>
  <si>
    <t>100756</t>
  </si>
  <si>
    <t>100056</t>
  </si>
  <si>
    <t>101099</t>
  </si>
  <si>
    <t>100664</t>
  </si>
  <si>
    <t>100759</t>
  </si>
  <si>
    <t>100663</t>
  </si>
  <si>
    <t>100494</t>
  </si>
  <si>
    <t>100571</t>
  </si>
  <si>
    <t>100685</t>
  </si>
  <si>
    <t>100070</t>
  </si>
  <si>
    <t>100486</t>
  </si>
  <si>
    <t>100069</t>
  </si>
  <si>
    <t>100067</t>
  </si>
  <si>
    <t>100074</t>
  </si>
  <si>
    <t>100502</t>
  </si>
  <si>
    <t>100555</t>
  </si>
  <si>
    <t>100471</t>
  </si>
  <si>
    <t>100082</t>
  </si>
  <si>
    <t>100086</t>
  </si>
  <si>
    <t>100093</t>
  </si>
  <si>
    <t>100090</t>
  </si>
  <si>
    <t>100735</t>
  </si>
  <si>
    <t>100094</t>
  </si>
  <si>
    <t>100648</t>
  </si>
  <si>
    <t>100680</t>
  </si>
  <si>
    <t xml:space="preserve">100690
</t>
  </si>
  <si>
    <t>100437</t>
  </si>
  <si>
    <t>100461</t>
  </si>
  <si>
    <t>101154</t>
  </si>
  <si>
    <t xml:space="preserve">Cardinal Hill Skilled Rehabilitation Unit </t>
  </si>
  <si>
    <t>100572</t>
  </si>
  <si>
    <t>100527</t>
  </si>
  <si>
    <t>100492</t>
  </si>
  <si>
    <t>100111</t>
  </si>
  <si>
    <t>100110</t>
  </si>
  <si>
    <t>100108</t>
  </si>
  <si>
    <t>100544</t>
  </si>
  <si>
    <t>100630</t>
  </si>
  <si>
    <t>101215</t>
  </si>
  <si>
    <t>101136</t>
  </si>
  <si>
    <t>100484</t>
  </si>
  <si>
    <t>100726</t>
  </si>
  <si>
    <t>100126</t>
  </si>
  <si>
    <t>100504</t>
  </si>
  <si>
    <t>100542</t>
  </si>
  <si>
    <t>100132</t>
  </si>
  <si>
    <t>100632</t>
  </si>
  <si>
    <t>100719</t>
  </si>
  <si>
    <t>100594</t>
  </si>
  <si>
    <t>100144</t>
  </si>
  <si>
    <t>100472</t>
  </si>
  <si>
    <t>100150</t>
  </si>
  <si>
    <t>100149</t>
  </si>
  <si>
    <t>100152</t>
  </si>
  <si>
    <t>100727</t>
  </si>
  <si>
    <t>100156</t>
  </si>
  <si>
    <t>100449</t>
  </si>
  <si>
    <t>100679</t>
  </si>
  <si>
    <t>100161</t>
  </si>
  <si>
    <t>100576</t>
  </si>
  <si>
    <t>100158</t>
  </si>
  <si>
    <t>100570</t>
  </si>
  <si>
    <t>100162</t>
  </si>
  <si>
    <t>100750</t>
  </si>
  <si>
    <t>100510</t>
  </si>
  <si>
    <t>100767</t>
  </si>
  <si>
    <t>100751</t>
  </si>
  <si>
    <t>100166</t>
  </si>
  <si>
    <t>100522</t>
  </si>
  <si>
    <t>100175</t>
  </si>
  <si>
    <t>100423</t>
  </si>
  <si>
    <t>100435</t>
  </si>
  <si>
    <t>100181</t>
  </si>
  <si>
    <t>100180</t>
  </si>
  <si>
    <t>100728</t>
  </si>
  <si>
    <t>100183</t>
  </si>
  <si>
    <t>100188</t>
  </si>
  <si>
    <t>100189</t>
  </si>
  <si>
    <t>100185</t>
  </si>
  <si>
    <t>100436</t>
  </si>
  <si>
    <t>100602</t>
  </si>
  <si>
    <t>100197</t>
  </si>
  <si>
    <t>100536</t>
  </si>
  <si>
    <t>100200</t>
  </si>
  <si>
    <t>100256</t>
  </si>
  <si>
    <t>100205</t>
  </si>
  <si>
    <t>100203</t>
  </si>
  <si>
    <t>100518</t>
  </si>
  <si>
    <t>100196</t>
  </si>
  <si>
    <t>100208</t>
  </si>
  <si>
    <t>100729</t>
  </si>
  <si>
    <t>100212</t>
  </si>
  <si>
    <t>100253</t>
  </si>
  <si>
    <t>101144</t>
  </si>
  <si>
    <t>100192</t>
  </si>
  <si>
    <t>100493</t>
  </si>
  <si>
    <t>100765</t>
  </si>
  <si>
    <t>100232</t>
  </si>
  <si>
    <t>100424</t>
  </si>
  <si>
    <t>100225</t>
  </si>
  <si>
    <t>100226</t>
  </si>
  <si>
    <t>101018</t>
  </si>
  <si>
    <t>100757</t>
  </si>
  <si>
    <t>100201</t>
  </si>
  <si>
    <t>100559</t>
  </si>
  <si>
    <t>100430</t>
  </si>
  <si>
    <t>100453</t>
  </si>
  <si>
    <t>100221</t>
  </si>
  <si>
    <t>100428</t>
  </si>
  <si>
    <t>100533</t>
  </si>
  <si>
    <t>100644</t>
  </si>
  <si>
    <t>100452</t>
  </si>
  <si>
    <t>101233</t>
  </si>
  <si>
    <t>100513</t>
  </si>
  <si>
    <t>100517</t>
  </si>
  <si>
    <t>100551</t>
  </si>
  <si>
    <t>100222</t>
  </si>
  <si>
    <t>100548</t>
  </si>
  <si>
    <t>100230</t>
  </si>
  <si>
    <t>100242</t>
  </si>
  <si>
    <t>100442</t>
  </si>
  <si>
    <t>100688</t>
  </si>
  <si>
    <t>100268</t>
  </si>
  <si>
    <t>100269</t>
  </si>
  <si>
    <t>100925</t>
  </si>
  <si>
    <t>100429</t>
  </si>
  <si>
    <t>100905</t>
  </si>
  <si>
    <t>100495</t>
  </si>
  <si>
    <t>100275</t>
  </si>
  <si>
    <t>100540</t>
  </si>
  <si>
    <t>100277</t>
  </si>
  <si>
    <t>100280</t>
  </si>
  <si>
    <t>100438</t>
  </si>
  <si>
    <t>100284</t>
  </si>
  <si>
    <t>100624</t>
  </si>
  <si>
    <t>100604</t>
  </si>
  <si>
    <t>100511</t>
  </si>
  <si>
    <t>100290</t>
  </si>
  <si>
    <t>100294</t>
  </si>
  <si>
    <t>100295</t>
  </si>
  <si>
    <t>100299</t>
  </si>
  <si>
    <t>100300</t>
  </si>
  <si>
    <t>100686</t>
  </si>
  <si>
    <t>100319</t>
  </si>
  <si>
    <t>100321</t>
  </si>
  <si>
    <t>100454</t>
  </si>
  <si>
    <t>100737</t>
  </si>
  <si>
    <t>100519</t>
  </si>
  <si>
    <t>100646</t>
  </si>
  <si>
    <t>100326</t>
  </si>
  <si>
    <t>100329</t>
  </si>
  <si>
    <t>100514</t>
  </si>
  <si>
    <t>100330</t>
  </si>
  <si>
    <t>100661</t>
  </si>
  <si>
    <t>100333</t>
  </si>
  <si>
    <t>100766</t>
  </si>
  <si>
    <t>100309</t>
  </si>
  <si>
    <t>100306</t>
  </si>
  <si>
    <t>100310</t>
  </si>
  <si>
    <t>100635</t>
  </si>
  <si>
    <t>100317</t>
  </si>
  <si>
    <t>100334</t>
  </si>
  <si>
    <t>100700</t>
  </si>
  <si>
    <t>100457</t>
  </si>
  <si>
    <t>100762</t>
  </si>
  <si>
    <t>100470</t>
  </si>
  <si>
    <t>100468</t>
  </si>
  <si>
    <t>100340</t>
  </si>
  <si>
    <t>100342</t>
  </si>
  <si>
    <t>100343</t>
  </si>
  <si>
    <t>100734</t>
  </si>
  <si>
    <t>100347</t>
  </si>
  <si>
    <t>100747</t>
  </si>
  <si>
    <t>100489</t>
  </si>
  <si>
    <t>100349</t>
  </si>
  <si>
    <t>100353</t>
  </si>
  <si>
    <t>100351</t>
  </si>
  <si>
    <t>100354</t>
  </si>
  <si>
    <t>100818</t>
  </si>
  <si>
    <t>100508</t>
  </si>
  <si>
    <t>100526</t>
  </si>
  <si>
    <t>100362</t>
  </si>
  <si>
    <t>100462</t>
  </si>
  <si>
    <t>100516</t>
  </si>
  <si>
    <t>100521</t>
  </si>
  <si>
    <t>100599</t>
  </si>
  <si>
    <t>100367</t>
  </si>
  <si>
    <t>100714</t>
  </si>
  <si>
    <t>100445</t>
  </si>
  <si>
    <t>100373</t>
  </si>
  <si>
    <t>100708</t>
  </si>
  <si>
    <t>Lake Cumberland Regional Hospital SCU</t>
  </si>
  <si>
    <t>100524</t>
  </si>
  <si>
    <t>100499</t>
  </si>
  <si>
    <t>100656</t>
  </si>
  <si>
    <t>100374</t>
  </si>
  <si>
    <t>100375</t>
  </si>
  <si>
    <t>100376</t>
  </si>
  <si>
    <t>100704</t>
  </si>
  <si>
    <t>100466</t>
  </si>
  <si>
    <t>100480</t>
  </si>
  <si>
    <t>100381</t>
  </si>
  <si>
    <t>100383</t>
  </si>
  <si>
    <t>100386</t>
  </si>
  <si>
    <t>100391</t>
  </si>
  <si>
    <t>100603</t>
  </si>
  <si>
    <t>100392</t>
  </si>
  <si>
    <t>100393</t>
  </si>
  <si>
    <t>100396</t>
  </si>
  <si>
    <t>100506</t>
  </si>
  <si>
    <t>101101</t>
  </si>
  <si>
    <t>100400</t>
  </si>
  <si>
    <t>100409</t>
  </si>
  <si>
    <t>100691</t>
  </si>
  <si>
    <t>100405</t>
  </si>
  <si>
    <t>100498</t>
  </si>
  <si>
    <t>100408</t>
  </si>
  <si>
    <t>100410</t>
  </si>
  <si>
    <t>100505</t>
  </si>
  <si>
    <t>100412</t>
  </si>
  <si>
    <t>100485</t>
  </si>
  <si>
    <t>100440</t>
  </si>
  <si>
    <t>100415</t>
  </si>
  <si>
    <t>100416</t>
  </si>
  <si>
    <t>100771</t>
  </si>
  <si>
    <t>100488</t>
  </si>
  <si>
    <t>100636</t>
  </si>
  <si>
    <t>101207</t>
  </si>
  <si>
    <t>100007PC</t>
  </si>
  <si>
    <t>100009PC</t>
  </si>
  <si>
    <t>100021PC</t>
  </si>
  <si>
    <t>100024</t>
  </si>
  <si>
    <t>100155PC</t>
  </si>
  <si>
    <t>100033PC</t>
  </si>
  <si>
    <t>100032PC</t>
  </si>
  <si>
    <t>100044PC</t>
  </si>
  <si>
    <t>100050PC</t>
  </si>
  <si>
    <t>100432PC</t>
  </si>
  <si>
    <t>100071PC</t>
  </si>
  <si>
    <t>100079</t>
  </si>
  <si>
    <t>100084PC</t>
  </si>
  <si>
    <t>100096PC</t>
  </si>
  <si>
    <t>100553PC</t>
  </si>
  <si>
    <t>100653PC</t>
  </si>
  <si>
    <t>100274PC</t>
  </si>
  <si>
    <t>100148PC</t>
  </si>
  <si>
    <t>100854PC</t>
  </si>
  <si>
    <t>100164PC</t>
  </si>
  <si>
    <t>100168PC</t>
  </si>
  <si>
    <t>100170PC</t>
  </si>
  <si>
    <t>100174PC</t>
  </si>
  <si>
    <t>100182PC</t>
  </si>
  <si>
    <t>100190PC</t>
  </si>
  <si>
    <t>101222</t>
  </si>
  <si>
    <t>100224</t>
  </si>
  <si>
    <t>100259PC</t>
  </si>
  <si>
    <t>100264PC</t>
  </si>
  <si>
    <t>100291PC</t>
  </si>
  <si>
    <t>100314PC</t>
  </si>
  <si>
    <t>100336PC</t>
  </si>
  <si>
    <t>100346PC</t>
  </si>
  <si>
    <t>100361PC</t>
  </si>
  <si>
    <t>100360PC</t>
  </si>
  <si>
    <t>100382PC</t>
  </si>
  <si>
    <t>100398PC</t>
  </si>
  <si>
    <t>100403PC</t>
  </si>
  <si>
    <t>100413PC</t>
  </si>
  <si>
    <t>100420</t>
  </si>
  <si>
    <t>100483</t>
  </si>
  <si>
    <t>100490</t>
  </si>
  <si>
    <t>100978</t>
  </si>
  <si>
    <t>100651</t>
  </si>
  <si>
    <t>100990</t>
  </si>
  <si>
    <t>100055</t>
  </si>
  <si>
    <t>100467</t>
  </si>
  <si>
    <t>100239</t>
  </si>
  <si>
    <t>Little Sisters of the Poor (formerly St. Joseph's Home for the Aged;(formerly Little Sisters of the Poor)</t>
  </si>
  <si>
    <t>100641</t>
  </si>
  <si>
    <t>100266</t>
  </si>
  <si>
    <t>100425</t>
  </si>
  <si>
    <t>100061PC</t>
  </si>
  <si>
    <t>Boonespring Transitional Care Center, LLC (See Coldspring)</t>
  </si>
  <si>
    <t>Oakmont Manor</t>
  </si>
  <si>
    <t>Signature Healthcare at Meadowview (formerly Meadowview Health &amp; Rehabilitation Center)</t>
  </si>
  <si>
    <t>Telford Terrace (formerly St. Andrews Retirement Community; formerly Telford Terrace Personal Care Facility; formerly McCready Health Care)</t>
  </si>
  <si>
    <t xml:space="preserve">Todd Total </t>
  </si>
  <si>
    <t>Floyd, Johnson, Magoffin and Martin counties</t>
  </si>
  <si>
    <t>Afton Community Day, Inc.</t>
  </si>
  <si>
    <t>Heartland Youth Village</t>
  </si>
  <si>
    <t>Office of Inspector General</t>
  </si>
  <si>
    <t>Division of Certificate of Need</t>
  </si>
  <si>
    <t>Clay, Knox, Laurel and Whitley</t>
  </si>
  <si>
    <t>Bluegrass Senior Living Somerset, LLC</t>
  </si>
  <si>
    <t>Northfork Personal Care Home, LLC</t>
  </si>
  <si>
    <t>Harbor House of Louisville, Inc.</t>
  </si>
  <si>
    <t>Cedarhurst of Owensboro</t>
  </si>
  <si>
    <t xml:space="preserve">License Number </t>
  </si>
  <si>
    <t>Sycamore Heights Health and Rehabilitation (formerly Brownsboro Hills Healthcare and Rehabilitation; formerly Brownsboro Hills Nursing Home)</t>
  </si>
  <si>
    <t>Rehabilitation and Nursing Center, LLC (formerly Landmark of Louisville Rehabilitation and Nursing Center, LLC; formerly Parkway Medical Center)</t>
  </si>
  <si>
    <t>Valhalla Post Acute (formerly Oaklawn Health and Rehabilitation Center; formerly Oaklawn Nursing and Rehabilitation Center; formerly Oaklawn Place)</t>
  </si>
  <si>
    <t>Park Terrace Health Campus (formerly Park Terrace at Norton Southwest)</t>
  </si>
  <si>
    <t>Jeffersontown Rehabilitation (formerly The Good Samaritan Society-Jeffersontown; formerly Louisville Lutheran Home)</t>
  </si>
  <si>
    <t>Colonial House of Shepherdsville</t>
  </si>
  <si>
    <t>Hallmark House Louisville II, LLC</t>
  </si>
  <si>
    <t>The Springs at Stony Brook (formerly Hurstbourne Care Ctr; formerly Hurstbourne Care Center -Stony Brook; formerly Autumn Care Convalescent Center) Licensed for 132 beds but only 66 are operational as of 1/11/19</t>
  </si>
  <si>
    <t>Daviess, Hancock, Hopkins, Muhlenberg</t>
  </si>
  <si>
    <t>Children's Home of Northern Kentucky  (Cottage A)</t>
  </si>
  <si>
    <t>Children's Home of Northern Kentucky  (Cottage B)</t>
  </si>
  <si>
    <t xml:space="preserve">Interim Healthcare of Northern Kentucky </t>
  </si>
  <si>
    <t>Franklin, Harrison and Scott counties (limited to patients 18 years of age and younger)</t>
  </si>
  <si>
    <t>Interim Healthcare of Northern Kentucky (limited to patients 18 years and younger)</t>
  </si>
  <si>
    <t>Bullitt, Henry, Jefferson, Oldham, Shelby, Spencer and Trimble</t>
  </si>
  <si>
    <t xml:space="preserve">Calloway and Graves </t>
  </si>
  <si>
    <t>The Legacy at English Station (formerly Thrive at Beckley Creek (formerly Clarity Pointe Louisville)</t>
  </si>
  <si>
    <t>Bourbon, Clark, Fayette, Jessamine, Madison, Scott and Woodford counties</t>
  </si>
  <si>
    <t>Christine's Fresh Start AD, LLC</t>
  </si>
  <si>
    <t>Horizon Adult Health Care</t>
  </si>
  <si>
    <t>Baptist Health Corbin (formerly Baptist Regional Medical Center</t>
  </si>
  <si>
    <t>Greenview Surgery Center (Initially Southern Kentucky Surgicenter)</t>
  </si>
  <si>
    <t>Maxim Healthcare Services, Inc. Clarksville, Tennessee</t>
  </si>
  <si>
    <t>Daviess, Hancock, Henderson, Hopkins, McLean, Muhlenberg, Ohio, Union and Webster counties</t>
  </si>
  <si>
    <t>Buena Vida ADHC, LLC</t>
  </si>
  <si>
    <t>Dominion Senior Living of Louisville</t>
  </si>
  <si>
    <t>Daviess, Hancock, Henderson,  McLean and Ohio</t>
  </si>
  <si>
    <t>M and M's Nursing LLC</t>
  </si>
  <si>
    <t>Just Family Center - Casey (formerly Just Family, Inc.;  formerly Casey County Adult Day Care Center)</t>
  </si>
  <si>
    <t xml:space="preserve">Active Day of Frankfort </t>
  </si>
  <si>
    <t>The Ole Hompelace Adult Day Health Care of Taylor</t>
  </si>
  <si>
    <t xml:space="preserve">Alternative Adult Day Health Care Center </t>
  </si>
  <si>
    <t>Generations Adult Day Services</t>
  </si>
  <si>
    <t>Tatyanas Case Management, LLC d/b/a TCM ADHC Adult Day Care Center</t>
  </si>
  <si>
    <t>Hospice (Residential)</t>
  </si>
  <si>
    <t>Ambulatory Surgery Center (ASC)</t>
  </si>
  <si>
    <t>AdventHealth Home Care Manchester (formerly Memorial Hospital Home Health (Manchester)</t>
  </si>
  <si>
    <t>SMI Imaging</t>
  </si>
  <si>
    <t>ProScan Imaging of Louisville, LLC (Dixie Highway)</t>
  </si>
  <si>
    <t xml:space="preserve">Baptist Health Corbin </t>
  </si>
  <si>
    <t>Nicholasville Road MRI</t>
  </si>
  <si>
    <t>Cedarhurst of Nicholasville</t>
  </si>
  <si>
    <t>Nicholasville Nursing &amp; Rehabilitation (formerly Diversicare of Nicholasville; formerly Royal Manor, Inc.)</t>
  </si>
  <si>
    <t>Seneca Place (formerly Diversicare of Seneca Place; formerly Twinbrook Nursing Home)</t>
  </si>
  <si>
    <t>Highlands Nursing and Rehabiliation (formerly Highlands Health and Rehabilitation Center; formerly King's Daughters' &amp; Sons' Home)</t>
  </si>
  <si>
    <t>Adult Day of Brownsville</t>
  </si>
  <si>
    <t>Allied Adult Day Care, LLC</t>
  </si>
  <si>
    <t xml:space="preserve">BrightStar Care of Northern Kentucky </t>
  </si>
  <si>
    <t>Boone, Campbell, Gallatin, Grant, Kenton, Owen and Pendleton counties</t>
  </si>
  <si>
    <t xml:space="preserve">Middlesboro ARH Hospital </t>
  </si>
  <si>
    <t>Shared  PET Imaging LLC (owned and operated by Alliance Imaging since 2008)</t>
  </si>
  <si>
    <t>Commonwealth Home Health (formerly Deaconess - Lifeline Home Health; formerly Deaconess HomeCare (Lexington); formerly OptionCare; formerly Medshares)</t>
  </si>
  <si>
    <t>Highlands ARH Home Health (formerly Highlands Home Health, Inc. (Prestonsburg) (formerly Highlands Home Patient)</t>
  </si>
  <si>
    <r>
      <t xml:space="preserve">Norton Home Health (formerly Caregivers Health Network; formerly ResCare HomeCare; formerly Interim Healthcare Services; formerly Medical Personnel Pool) </t>
    </r>
    <r>
      <rPr>
        <b/>
        <sz val="10"/>
        <color indexed="8"/>
        <rFont val="Arial"/>
        <family val="2"/>
      </rPr>
      <t>to serve model II waiver patient only</t>
    </r>
  </si>
  <si>
    <t>VNA Health at Home 1 (formerly KentuckyOne - VNA Health at Home (formerly Seton Home Health Services)</t>
  </si>
  <si>
    <t>Lawrence, Martin and Johnson</t>
  </si>
  <si>
    <t>The Grand Senior Living</t>
  </si>
  <si>
    <t>Heartsong East Adult Day Health Care Program</t>
  </si>
  <si>
    <t>Trigg County</t>
  </si>
  <si>
    <t>Professional Case Management of Kentucky, LLC dba Professional Case Management, Paducah, McCracken County</t>
  </si>
  <si>
    <t xml:space="preserve">Norton Home Health (formerly Caregivers Health Network; formerly ResCare HomeCare; formerly Interim Healthcare Services; formerly Medical Personnel Pool) </t>
  </si>
  <si>
    <t>Norton Home Health (formerly Caregivers Health Network; formerly ResCare HomeCare; formerly Interim Healthcare Services; formerly Medical Personnel Pool)</t>
  </si>
  <si>
    <t>The Enclave of East Louisville (formerly Symphony at Oaklawn; formerly Elmcroft at Oaklawn; formerly Jefferson Court; formerly Friendship House)</t>
  </si>
  <si>
    <t>Peridot Senior Living (Operations &amp; Management Company)</t>
  </si>
  <si>
    <t>Arcadian Cove Senior Living</t>
  </si>
  <si>
    <t>Signature Healthcare at U of L Mary and Elizabeth Hospital (formerly Signature Healthcare at Sts. Mary and Elizabeth Hospital)</t>
  </si>
  <si>
    <t>Jefferson County</t>
  </si>
  <si>
    <t>The Medical Center at Albany</t>
  </si>
  <si>
    <t>Advantage Health Club, LLC</t>
  </si>
  <si>
    <t>Advantage Senior Care, LLC</t>
  </si>
  <si>
    <t>Ashland Dental Surgical Solutions (limited to oral and maxillofacial procedures:</t>
  </si>
  <si>
    <t>Limited to patients entitled to health benefits under the Energy Employees Occupational Illness Compensation Program Act and/or the Radiation Exposure Compensation Act in Ballard, Boyd, Caldwell, Calloway, Carlisle, Carter, Crittenden, Fulton, Graves, Greenup, Hickman, Lewis, Livingston, Lyon, Marshall, McCracken, Trigg and Warren counties</t>
  </si>
  <si>
    <t xml:space="preserve">Boone, Campbell, Kenton and Pendleton </t>
  </si>
  <si>
    <t>Daviess, Henderson, McLean, Ohio and Webster</t>
  </si>
  <si>
    <t>Bath, Clark, Fayette, Jessamine, Menifee, Montgomery, Nicholas, Powell, Scott and Woodford</t>
  </si>
  <si>
    <t>Anderson, Boone, Bourbon, Boyle, Bullitt, Campbell, Clark, Estill, Fayette, Franklin, Garrard, Harrison, Jessamine, Kenton, Lincoln, Madison, Mercer, Oldham, Owen,  Scott, Shelby, Spencer and Woodford</t>
  </si>
  <si>
    <t>Bullitt and Jefferson</t>
  </si>
  <si>
    <t xml:space="preserve">Anderson, Henry, Jefferson, Oldham, Shelby and Trimble, </t>
  </si>
  <si>
    <t>Aptiva Health Imaging, LLC</t>
  </si>
  <si>
    <t>Norton Diagnostic Center - Dixie</t>
  </si>
  <si>
    <t>Ballard, Calloway, Carlisle, Christian, Fulton, Graves, Hickman, Livingston, Lyon, Marshall, McCracken, Todd and Trigg counties</t>
  </si>
  <si>
    <t>Providence Pointe Healthcare (formerly Superior Care Home)</t>
  </si>
  <si>
    <t>Deaconess Henderson Hospital (formerly Methodist Hospital)</t>
  </si>
  <si>
    <t>Louisville East Post Acute (formerly Providence of Louisville East Post Acute; formerly Heartland of Louisville; formerly Christopher East Health Care Facility)</t>
  </si>
  <si>
    <t>Signature Healthcare at Summerfield Rehab and Wellness (formelry Summerfield Rehab and Wellness; formerly Signature Healthcare at Summerfield Rehab &amp; Wellness Center; formerly Summerfield Health &amp; Rehabilitation)</t>
  </si>
  <si>
    <t>Landmark of River City Rehabilitation and Nursing Center, LLC (formerly Rehabilitation and Nursing Center, LLC; formerly Christian Health Center - West; formerly James S. Taylor Memorial Home)</t>
  </si>
  <si>
    <t>Lifeline of Jackson Purchase Home Health (formerly Kentucky In-Home Partner-I, LLC; formerly Home Health Plus of Kentucky; formerly Kentucky In-Home Partner-I, LLC; formerly Home Health Plus, Inc. (Murray)</t>
  </si>
  <si>
    <t>VNA Health at Home (formerly Saint Joseph Home Care; formerly Saint Joseph - ANC Home Care Services, LLC (Lexington) (merged with American Nursing Care in 2008)</t>
  </si>
  <si>
    <t xml:space="preserve">Boyle </t>
  </si>
  <si>
    <t xml:space="preserve">Adair, Allen, Barren, Breckenridge, Bullitt, Butler, Carroll, Clinton, Cumberland, Edmonson, Grayson, Green, Hardin, Hart, Henry, Jefferson, Larue, Logan, Marion, Meade, Metcalfe, Monroe, Nelson, Oldham, Russell, Shelby, Simpson, Spencer, Taylor, Trimble, Warren and Washington counties in Kentucky                                                                               .                                                                             </t>
  </si>
  <si>
    <t xml:space="preserve">License </t>
  </si>
  <si>
    <t>The Kidz Club - Bowling Green, LLC</t>
  </si>
  <si>
    <t>Shanti Niketon Hospice House (TJ Samson Community Hospital)</t>
  </si>
  <si>
    <t>Stanton Nursing and Rehabiliation Center</t>
  </si>
  <si>
    <t>Floyd, Letcher and Pike counties</t>
  </si>
  <si>
    <t>Aegis Center</t>
  </si>
  <si>
    <t>Horizon Adult Day Health Care Center – McCreary</t>
  </si>
  <si>
    <t>Smiling Angels Home Health</t>
  </si>
  <si>
    <t>Baptist Eastpoint Radiation Oncology</t>
  </si>
  <si>
    <t xml:space="preserve">Bourbon Heights Nursing Home </t>
  </si>
  <si>
    <t>Paramount Surgery Center, LLC (limited to colonoscopies and upper endocopies)</t>
  </si>
  <si>
    <t xml:space="preserve">T.J. Samson Community Hospital </t>
  </si>
  <si>
    <t xml:space="preserve">T J Samson Community Hospital </t>
  </si>
  <si>
    <t>Freestanding Emergency Department</t>
  </si>
  <si>
    <t>Pain Care Surgery of Louisville (limited to pain management procedures)</t>
  </si>
  <si>
    <t>The Bellefonte Hospital, LLC (CD facility)</t>
  </si>
  <si>
    <t>The Rehabilitation Hospital of Louisville</t>
  </si>
  <si>
    <t>Baptist Health Hardin (formerly Hardin Memorial Hospital)</t>
  </si>
  <si>
    <t>Good 2 B Home Adult Day Healthcare, LLC</t>
  </si>
  <si>
    <t>Baptist Health Deaconess Homes Care (formerly Baptist Health Home Care (Madisonville); formerly Regional Medical Center Home Health; formerly Regional Medical Center of Hopkins County HHA)</t>
  </si>
  <si>
    <t>CSGA Surgery Center (initially Colorectal Surgical &amp; Gastroenterology Associates, PSC</t>
  </si>
  <si>
    <t>Owensboro Health Springs ASC</t>
  </si>
  <si>
    <t>Sunrise Children's Services - Woodlawn Lowe</t>
  </si>
  <si>
    <t>Anna Mae Owen Residential Hospice House</t>
  </si>
  <si>
    <t xml:space="preserve">Calloway </t>
  </si>
  <si>
    <t>Hospital of Western Kentucky - Heartford House</t>
  </si>
  <si>
    <t>T. J. Sampson Community Hospice Home Care  Hospice</t>
  </si>
  <si>
    <t>Bath, Carter, Elliott, Fleming, Lewis, Menifee, Montgomery, Rowan</t>
  </si>
  <si>
    <t>MERCY HEALTH - HOPSICE, PADUCAH (formerly Lourdes Hospice)</t>
  </si>
  <si>
    <t>VNA HEALTH AT HOME 1 (formerly KentuckyOne - VNA Health at Home; formerly Tri-County Hospice)</t>
  </si>
  <si>
    <t>Owensboro Health Home Care (formerly OMHS Home Care Services (Owensboro); formerly Home Care Services)</t>
  </si>
  <si>
    <t>St. Elizabeth Home Care (formerly St. Elizabeth - ANC Home Care (alleviate emergency to serve one patient 05/09)</t>
  </si>
  <si>
    <t>St. Elizabeth Home Care (formerly St. Elizabeth - ANC Home (Florence); formerly American Nursing Care #2 and St Elizabeth HHA)</t>
  </si>
  <si>
    <t xml:space="preserve">VNA Health at Home (formelry VNA Nazareth Home Care; merged with Caritas Home Health, Nelson County in 2005) </t>
  </si>
  <si>
    <t>Caretenders Homecare of Henderson, LLC (formerly Methodist Hospital HomeCare (Henderson); formerly Methodist Hospital Home Health Agency)</t>
  </si>
  <si>
    <t>Caretenders (formerly Suncrest Home Health; formerly Trigg County Home Health, Inc.)</t>
  </si>
  <si>
    <t>Horizon Home Health Care (formerly Pineville Community Health Center, Inc. Home Health; formerly Pineville Community Hospital HHA)</t>
  </si>
  <si>
    <t>Caretenders (Owensboro)</t>
  </si>
  <si>
    <t>Daviess, Hancock, Henderson, Hopkins, McLean, Ohio, Union, Webster</t>
  </si>
  <si>
    <t>Mercy Health - Home Care (formerly Lourdes Homecare)</t>
  </si>
  <si>
    <r>
      <t xml:space="preserve">VNA Health at Home (formerly Saint Joseph Home Care; formerly Saint Joseph - ANC Home Care Services, LLC (Lexington) (merged with American Nursing Care in 2008) </t>
    </r>
    <r>
      <rPr>
        <b/>
        <sz val="10"/>
        <color indexed="8"/>
        <rFont val="Arial"/>
        <family val="2"/>
      </rPr>
      <t>serve one patient</t>
    </r>
  </si>
  <si>
    <t>Hospital Based</t>
  </si>
  <si>
    <t>Freestanding</t>
  </si>
  <si>
    <t>Bed Count</t>
  </si>
  <si>
    <t>Stepworks Recovery Centers - Nicholasville</t>
  </si>
  <si>
    <t>Stepworks Recovery Centers - Bowling Green</t>
  </si>
  <si>
    <t>Stepworks Recovery Centers - London</t>
  </si>
  <si>
    <t>Charter Senior Living of Hopkinsville</t>
  </si>
  <si>
    <t>Lake Cumberland Regional Hospital FSED</t>
  </si>
  <si>
    <t>Always Available Care</t>
  </si>
  <si>
    <t>Parr's at Springhurst (formerly Parr's Rest Home)</t>
  </si>
  <si>
    <t xml:space="preserve">The Legacy at The Willows </t>
  </si>
  <si>
    <t>Freedom Home Care Club</t>
  </si>
  <si>
    <t>West End Adult Day Healthcare LLC</t>
  </si>
  <si>
    <t>100233</t>
  </si>
  <si>
    <t>Signature Healthcare at Glenview (formerly Kindred Transitional Care and Rehabilitation - Northfield; formerly Northfield Center for Rehab; formerly Northfield Manor Health Care Facility) Curretly not operational</t>
  </si>
  <si>
    <t>EPIC of Owensboro</t>
  </si>
  <si>
    <t>Shelby Farms Senior Living</t>
  </si>
  <si>
    <t>Ballard, Caldwell, Carlisle, Christian, Crittenden, Fulton, Graves, Hickman, Livingston, Lyon, McCracken, Marshall and Trigg</t>
  </si>
  <si>
    <t>UofL Health Brown Cancer Center at Mary &amp; Elizabeth Hospital</t>
  </si>
  <si>
    <r>
      <t xml:space="preserve">Wellington Parc, Owensboro </t>
    </r>
    <r>
      <rPr>
        <sz val="10"/>
        <color indexed="10"/>
        <rFont val="Arial"/>
        <family val="2"/>
      </rPr>
      <t xml:space="preserve"> </t>
    </r>
  </si>
  <si>
    <t>Enhabit Home Health (formerly Encompass Health Home Health; formerly Encompass Home Health of Kentucky; formerly Community Home Health Care (Owensboro) (formerly Community Health Services, Inc.) (Community Home Health Care acquired Lincoln Trail District Health Department license #150065 and added those counties to the license)</t>
  </si>
  <si>
    <t>Enhabit Home Heatlh (formerly Encompass Health Home Health of Kentucky; formerly Cardinal Hill Homecare (formerly Interim Healthcare Services Lexington; formerly Medical Personnel Pool of Central Kentucky)</t>
  </si>
  <si>
    <t>Healthy Adult Day Healthcare</t>
  </si>
  <si>
    <t>Cobalt 60</t>
  </si>
  <si>
    <t>Charter Senior Living of Paducah</t>
  </si>
  <si>
    <t>Elizabethtown Nursing &amp; Rehab Center</t>
  </si>
  <si>
    <t>Crestview Hills Surgery Center (initially Integrated Chemical Addiction Network (multi-specialty ASC specializing in the treatment of substance use disorders and interventional pain treatment)</t>
  </si>
  <si>
    <t xml:space="preserve">The Willows at Fritz Farm </t>
  </si>
  <si>
    <t xml:space="preserve">The Willows at Hamburg (formerly Crossings Care Center (formerly Kenton Healthcare; formerly Lexington Center for Health &amp; Rehabilitation) </t>
  </si>
  <si>
    <t>Cedar Ridge Health Campus</t>
  </si>
  <si>
    <t>Baptist Health Hamburg</t>
  </si>
  <si>
    <t>FirstHand Care KY Inc.</t>
  </si>
  <si>
    <t>St. Elizabeth Alexandria</t>
  </si>
  <si>
    <t>Christian Health Center Hopkinsville</t>
  </si>
  <si>
    <t xml:space="preserve">Carmel Home </t>
  </si>
  <si>
    <t>Green Acres Healthcare</t>
  </si>
  <si>
    <t xml:space="preserve">The Willows at Harrodsburg (formerly The James B Haggin Memorial Hospital NF unit)  </t>
  </si>
  <si>
    <t xml:space="preserve">Owsley County Health Care Center, Inc. </t>
  </si>
  <si>
    <t xml:space="preserve">The Willows at Springhurst (formerly Springhurst Health &amp; Rehab; formerly Baptist Home East) </t>
  </si>
  <si>
    <t>ARC Richmond Place, LLC DBA Frankfort Regional Healthcare at Home (formerly Nurse on Call; formerly Brookdale Home Health Lexington; formerly Innovative Senior Care HHA (Lexington); formerly Richmond Place Home Health Agency)</t>
  </si>
  <si>
    <t>University of Kentucky Hospital ©</t>
  </si>
  <si>
    <t>StoryPoint Prospect (formerly Lexington Health Management, LLC; formerly Exceptional Senior Living-Prospect, LLC)</t>
  </si>
  <si>
    <t>Bullitt, Hardin, Hart, Henry, Jefferson, Larue, Marion, Meade, Nelson, Oldham, Shelby, Spencer, Trimble and Washington counties</t>
  </si>
  <si>
    <t xml:space="preserve">Flaget Memorial Hospital </t>
  </si>
  <si>
    <t>Healthy ADHC of Louisville</t>
  </si>
  <si>
    <t>Mayfield KY Opco, LLC d/b/a Mayfield Health and Rehabilitation</t>
  </si>
  <si>
    <t>Nuclear Care Partners, LLC</t>
  </si>
  <si>
    <t>Establish a private duty nursing service to all counties in Kentucky, limited to individuals that qualify for the Energy Employees Occupational Illness Compensation Program Act (EEOICPA), the Federal Employees Compensation Act (FECA) the Federal Black Lung Program, and the Radiation Exposure Compensation Act (RECA)</t>
  </si>
  <si>
    <t>The Spring House at Louisville</t>
  </si>
  <si>
    <t>Horizon - PACE</t>
  </si>
  <si>
    <t>Heritage Home and Day Healthcare (initially South West YMCA Adult Day Health Care Center</t>
  </si>
  <si>
    <t xml:space="preserve">Whitesburg ARH Hospital </t>
  </si>
  <si>
    <t>Baptist Health Louisville ER &amp; Urgent Care (Bluegrass Parkway)</t>
  </si>
  <si>
    <t>Baptist Health Louisville ER &amp; Urgent Care (Bardstown Road)</t>
  </si>
  <si>
    <t>STATEWIDE</t>
  </si>
  <si>
    <t>Advanced Nursing Solutions (fomerly Intrathecal Care Solutions, LLC d/b/a Advanced Nursing Solutions)</t>
  </si>
  <si>
    <t xml:space="preserve">Always Available Care </t>
  </si>
  <si>
    <t>A5</t>
  </si>
  <si>
    <t xml:space="preserve">WEBSTER </t>
  </si>
  <si>
    <t>Brightmore Home Care of Kentucky, LLC (formerly Kentucky Energy Workers Healthcare, LLC (McCracken County) LIMITED TO PATIENTS ENTITLED TO HEALTH BENEFITS UNDER THE ENERGY EMPLOYEES OCCUPATIONAL ILLNESS COMPENSATION ACT and the RADIATION EXPOSURE COMPENSATION ACT</t>
  </si>
  <si>
    <t>BrightStar Care of Northern Kentucky</t>
  </si>
  <si>
    <t>Home Care Health Services, Inc. (Pikeville, Pike County)</t>
  </si>
  <si>
    <t>Brightmore Home Care of Kentucky, LLC (formerly Allen Home Care Services, Inc; formerly Tender Loving Care; formerly Staff Builders Services, Inc; formerly Allen's Private Duty Nursing) formerly in Region 1, now in Region 00</t>
  </si>
  <si>
    <t>Loyal Service Agency, Inc. LIMITED TO PATIENTS ENTITLED TO HEALTH BENEFITS UNDER THE ENERGY EMPLOYEES OCCUPATIONAL ILLNESS COMPENSATION ACT and the RADIATION EXPOSURE COMPENSATION ACT</t>
  </si>
  <si>
    <t>Adair, Allen, Anderson, Ballard, Barren, Bath, Bell, Bourbon, Boyd, Boyle, Bracken, Breathitt, Breckinridge, Bullitt, Butler, Caldwell, Calloway, Carlisle, Carroll, Carter, Casey, Christian, Clark, Clay, Clinton, Crittenden, Cumberland, Daviess, Edmonson, Elliott, Estill, Fayette, Fleming, Floyd, Fulton, Franklin, Garrard, Graves, Grayson, Green, Greenup, Hancock, Hardin, Harlan, Harrison, Hart, Henderson, Henry, Hickman, Hopkins, Jackson, Jefferson, Jessamine, Johnson, Knott, Knox, LaRue, Laurel, Lawrence, Lee, Leslie, Letcher, Lewis, Lincoln, Livingston, Logan, Lyon, Madison, Magoffin, Marion, Marshall, Martin, Mason, McCracken, McCreary, McLean, Meade, Menifee, Mercer, Metcalfe, Monroe, Montgomery, Morgan, Muhlenberg, Nelson, Nicholas, Ohio, Oldham, Owsley, Perry, Pike, Powell, Pulaski, Robertson, Rockcastle, Rowan, Russell, Scott, Shelby, Simpson, Spencer, Taylor, Todd, Trigg, Trimble, Union, Warren, Washington, Wayne, Webster, Whitley, Wolfe, and Woodford Counties</t>
  </si>
  <si>
    <t>Adair, Allen, Ballard, Barren, Breckinridge, Bullitt, Butler, Caldwell, Carlisle, Carroll, Christian, Crittenden, Cumberland, Daviess, Edmonson, Fulton, Grayson, Green, Hancock, Hardin, Hart, Henderson, Henry, Hickman, Hopkins, Jefferson, Larue, Livingston, Logan, Lyon, Marion, McCracken, Metcalfe, Monroe, Muhlenberg, Nelson, Ohio, Oldham, Shelby, Simpson, Spencer, Taylor, Todd, Trigg, Trimble, Union, Warren, Washington and Webster counties</t>
  </si>
  <si>
    <t>Limited to patients entitled to heatlh benefits under the Energy Employees Occupational Illness Compensation Act and the Radiation Exposure Compensation Act in Anderson, Bell, Boone, Bourbon, Boyd, Boyle, Bracken, Breathitt, Campbell, Carter, Casey, Clark, Clay, Clinton, Elliott, Estill, Fayette, Fleming, Floyd, Franklin, Gallatin, Garrard, Grant, Greenup, Harlan, Harrison, Jackson, Jessamine, Johnson, Kenton, Knott, Knox, Laurel, Lawrence, Lee, Leslie, Letcher, Lewis, Lincoln, Madison, Magoffin, Martin, Mason, McCreary, Mercer, Montgomery, Morgan, Nicholas, Owen, Owsley, Pendleton, Perry, Pike, Powell, Pulaski, Robertson, Rockcastle, Russell, Scott, Wayne, Whitley, Wolfe and Woodford counties</t>
  </si>
  <si>
    <t>UK HealthCare Hamburg</t>
  </si>
  <si>
    <t xml:space="preserve">The Forum at Brookside (formerly Brookside Senior Living Community; formerly The Health Center/Forum at Brookside) </t>
  </si>
  <si>
    <t>ALLEN'S AMBULANCE SERVICE, INC.</t>
  </si>
  <si>
    <t>American Medical Response - Northern Kentucky</t>
  </si>
  <si>
    <t>ANCHORAGE MIDDLETOWN FIRE &amp; EMS</t>
  </si>
  <si>
    <t>ANDERSON COUNTY EMS</t>
  </si>
  <si>
    <t>APPALACHIAN 1ST RESPONSE EMERGENCY SERVICES, INC.</t>
  </si>
  <si>
    <t>BALLARD COUNTY AMBULANCE SERVICE</t>
  </si>
  <si>
    <t>BELLEVIEW-MCVILLE FIRE PROTECTION DISTRICT</t>
  </si>
  <si>
    <t>BOYLE COUNTY EMS</t>
  </si>
  <si>
    <t>BRACKEN COUNTY EMS</t>
  </si>
  <si>
    <t>BRECK CENTRAL AMBULANCE</t>
  </si>
  <si>
    <t>BULLITT COUNTY EMS</t>
  </si>
  <si>
    <t>BURLINGTON FIRE PROTECTION DISTRICT</t>
  </si>
  <si>
    <t>CAMPBELLSVILLE-TAYLOR COUNTY EMS</t>
  </si>
  <si>
    <t>CARLISLE COUNTY AMBULANCE SERVICE</t>
  </si>
  <si>
    <t>CASEY COUNTY AMBULANCE SERVICE</t>
  </si>
  <si>
    <t>CENTRAL CAMPBELL COUNTY FIRE DISTRICT</t>
  </si>
  <si>
    <t>CINCY./N. KY INTL. AIRPORT FD AMBULANCE SERVICE</t>
  </si>
  <si>
    <t>CITIZENS OF LEE COUNTY  AMBULANCE SERVICE</t>
  </si>
  <si>
    <t>CITY OF PIKEVILLE AMBULANCE SERVICE</t>
  </si>
  <si>
    <t>CITY OF TAYLOR MILL FIRE/EMS</t>
  </si>
  <si>
    <t>CLAY CO. EMERGENCY AMBULANCE SERVICE</t>
  </si>
  <si>
    <t>CLINTON COUNTY EMS</t>
  </si>
  <si>
    <t>CLINTON-HICKMAN CO. AMBULANCE SERVICE, INC.</t>
  </si>
  <si>
    <t>COM CARE, INC.</t>
  </si>
  <si>
    <t>COVINGTON FIRE DEPT. AMBULANCE SERVICE</t>
  </si>
  <si>
    <t>CRESCENT SPRINGS VFD</t>
  </si>
  <si>
    <t>CRITTENDEN CO. EMS</t>
  </si>
  <si>
    <t>CUMBERLAND COUNTY  EMS</t>
  </si>
  <si>
    <t>CUMBERLAND GAP TUNNEL AUTHORITY</t>
  </si>
  <si>
    <t>DRY RIDGE FIRE DEPARTMENT</t>
  </si>
  <si>
    <t>EDGEWOOD FIRE &amp; EMS</t>
  </si>
  <si>
    <t>EDMONSON CO. AMBULANCE SERVICE</t>
  </si>
  <si>
    <t>ELSMERE FIRE PROTECTION DISTRICT</t>
  </si>
  <si>
    <t>EMERGENT CARE EMS</t>
  </si>
  <si>
    <t>ERLANGER FIRE &amp; EMS</t>
  </si>
  <si>
    <t>ESTILL COUNTY  EMS</t>
  </si>
  <si>
    <t>Fern Creek Fire &amp; EMS</t>
  </si>
  <si>
    <t>FIRE DEPARTMENT OF BELLEVUE-DAYTON</t>
  </si>
  <si>
    <t>FIRST CARE OHIO, LLC</t>
  </si>
  <si>
    <t>FLEMING COUNTY EMS</t>
  </si>
  <si>
    <t>FLORENCE FIRE &amp; EMS</t>
  </si>
  <si>
    <t>FORT MITCHELL LIFE SQUAD</t>
  </si>
  <si>
    <t>FORT THOMAS FIRE DEPT. AMBULANCE SERVICE</t>
  </si>
  <si>
    <t>FORT WRIGHT FIRE DEPT. AMBULANCE SERVICE</t>
  </si>
  <si>
    <t>FRANKFORT FIRE &amp; EMS</t>
  </si>
  <si>
    <t>FRANKLIN-SIMPSON CO. AMBULANCE SERVICE</t>
  </si>
  <si>
    <t>GALLATIN CO. EMS</t>
  </si>
  <si>
    <t>GARRARD COUNTY AMBULANCE SERVICE</t>
  </si>
  <si>
    <t>GEORGETOWN-SCOTT CO. EMS</t>
  </si>
  <si>
    <t>GRAYSON CO. EMS</t>
  </si>
  <si>
    <t>GREEN COUNTY  AMBULANCE SERVICE</t>
  </si>
  <si>
    <t>GREENUP EMERGENCY AMBULANCE SERVICE, LLC</t>
  </si>
  <si>
    <t>HANCOCK CO. EMERGENCY AMBULANCE SERVICE</t>
  </si>
  <si>
    <t>HART COUNTY  AMBULANCE SERVICE</t>
  </si>
  <si>
    <t>HEBRON FIRE PROTECTION DISTRICT AMBULANCE SERVICE</t>
  </si>
  <si>
    <t>HENRY COUNTY EMS</t>
  </si>
  <si>
    <t>HOPKINSVILLE/CHRISTIAN COUNTY EMERGENCY AMBULANCE</t>
  </si>
  <si>
    <t>INDEPENDENCE FIRE DISTRICT AMBULANCE SERVICE</t>
  </si>
  <si>
    <t>JACKSON COUNTY AMBULANCE SERVICE</t>
  </si>
  <si>
    <t>JEFFERSONTOWN FIRE &amp; EMS</t>
  </si>
  <si>
    <t>JESSAMINE CO. AMBULANCE SERVICE</t>
  </si>
  <si>
    <t>KINGS DAUGHTERS MEDICAL TRANSPORT</t>
  </si>
  <si>
    <t>KNOX CO. AMBULANCE SERVICE</t>
  </si>
  <si>
    <t>KNOX COUNTY AMBULANCE SERVICE</t>
  </si>
  <si>
    <t>LARUE COUNTY  EMS</t>
  </si>
  <si>
    <t>LETCHER VOLUNTEER FIRE &amp; RESCUE AMBULANCE SERVICE</t>
  </si>
  <si>
    <t>LEXINGTON FIRE DEPT. AMBULANCE SERVICE</t>
  </si>
  <si>
    <t>LIVINGSTON CO. AMBULANCE SERVICE</t>
  </si>
  <si>
    <t>LOGAN COUNTY EMS (1681)</t>
  </si>
  <si>
    <t>LOUISVILLE-JEFFERSON CO METRO GOV</t>
  </si>
  <si>
    <t>LUDLOW FIRE DEPARTMENT LIFE SQUAD</t>
  </si>
  <si>
    <t>LYON CO. AMBULANCE SERVICE</t>
  </si>
  <si>
    <t>MADISON COUNTY  EMS</t>
  </si>
  <si>
    <t>MAGOFFIN COUNTY AMBULANCE SERVICE</t>
  </si>
  <si>
    <t>MARION CO. EMS</t>
  </si>
  <si>
    <t>MARSHALL CO. AMBULANCE SERVICE</t>
  </si>
  <si>
    <t>MAYFIELD-GRAVES CO. AMBULANCE SERVICE</t>
  </si>
  <si>
    <t>MAYSVILLE-MASON COUNTY AMBULANCE SERVICE</t>
  </si>
  <si>
    <t>MCCREARY CO. AMBULANCE SERVICE</t>
  </si>
  <si>
    <t>MCLEAN CO. FISCAL COURT AMBULANCE SERVICE</t>
  </si>
  <si>
    <t>MEADE COUNTY  EMS</t>
  </si>
  <si>
    <t>MEDICAL CENTER AMBULANCE SERVICE, INC.</t>
  </si>
  <si>
    <t>MENIFEE COUNTY AMBULANCE SERVICE</t>
  </si>
  <si>
    <t>MERCY REGIONAL EMS (1011)</t>
  </si>
  <si>
    <t>MIDDLESBORO FD AMBULANCE SERVICE</t>
  </si>
  <si>
    <t>MONROE CO. AMBULANCE SERVICE</t>
  </si>
  <si>
    <t>MONTGOMERY CO. AMBULANCE SERVICE</t>
  </si>
  <si>
    <t>MOREHEAD-ROWAN CO. EMS</t>
  </si>
  <si>
    <t>MORGAN CO. EMERGENCY AMBULANCE SERVICE</t>
  </si>
  <si>
    <t>Mt. Washington Fire &amp; EMS</t>
  </si>
  <si>
    <t>MURRAY-CALLOWAY CO. HOSPITAL AMBULANCE SERVICE</t>
  </si>
  <si>
    <t>NELSON COUNTY EMS</t>
  </si>
  <si>
    <t>NEON VOLUNTEER FIRE DEPARTMENT</t>
  </si>
  <si>
    <t>NEWPORT FIRE DEPT. AMBULANCE SERVICE</t>
  </si>
  <si>
    <t>NICHOLAS COUNTY AMBULANCE SERVICE</t>
  </si>
  <si>
    <t>NORTHERN PENDLETON FIRE DISTRICT</t>
  </si>
  <si>
    <t>OHIO CO. EMS</t>
  </si>
  <si>
    <t>OKOLONA FIRE PROTECTION DISTRICT</t>
  </si>
  <si>
    <t>OLDHAM COUNTY EMS</t>
  </si>
  <si>
    <t>OWEN COUNTY EMERGENCY MEDICAL SERVICES</t>
  </si>
  <si>
    <t>OWENSBORO HEALTH MUHLENBERG COMMUNITY HOSPITAL</t>
  </si>
  <si>
    <t>OWENSBORO/DAVIESS CO EMS Operated  by AMR</t>
  </si>
  <si>
    <t>PARIS-BOURBON COUNTY EMS</t>
  </si>
  <si>
    <t>Patriot EMS (1639)</t>
  </si>
  <si>
    <t>Patriot EMS (1675)</t>
  </si>
  <si>
    <t>Patriot EMS (1690)</t>
  </si>
  <si>
    <t>PENDLETON COUNTY AMBULANCE TAXING DISTRICT</t>
  </si>
  <si>
    <t>PERRY CO. AMBULANCE AUTHORITY, INC.</t>
  </si>
  <si>
    <t>PETERSBURG VFD LIFE SQUAD</t>
  </si>
  <si>
    <t>PINER-FISKBURG  FIRE PROTECTION DISTRICT</t>
  </si>
  <si>
    <t>PLEASURE RIDGE PARK FIRE PROTECTION DISTRICT</t>
  </si>
  <si>
    <t>POINT PLEASANT FIRE PROTECTION DISTRICT AMB. SERV.</t>
  </si>
  <si>
    <t>POWELL COUNTY AMBULANCE SERVICE</t>
  </si>
  <si>
    <t>Prestonsburg Fire EMS</t>
  </si>
  <si>
    <t>PROVIDENCE FIRE DEPT. EMS</t>
  </si>
  <si>
    <t>ROCKCASTLE CO. AMBULANCE SERVICE</t>
  </si>
  <si>
    <t>RUSSELL COUNTY AMBULANCE SERVICE</t>
  </si>
  <si>
    <t>RYLAND HEIGHTS &amp; COMMUNITY VFD, INC.</t>
  </si>
  <si>
    <t>SHELBY COUNTY EMS</t>
  </si>
  <si>
    <t>SOMERSET PULASKI COUNTY EMS</t>
  </si>
  <si>
    <t>SOMERSET-PULASKI CO. RESCUE SQUAD</t>
  </si>
  <si>
    <t>SOUTHGATE-WILDER EMERGENCY  MEDICAL SERVICE</t>
  </si>
  <si>
    <t>SPENCER CO. AMBULANCE SERVICE</t>
  </si>
  <si>
    <t>ST. MATTHEWS FIRE PROTECTION DISTRICT</t>
  </si>
  <si>
    <t>STANFORD EMS AND RESCUE dba LINCOLN COUNTY EMERGENCY MEDICAL SERVICES, INC.</t>
  </si>
  <si>
    <t>THE MEDICAL CENTER EMS</t>
  </si>
  <si>
    <t>TODD CO. AMBULANCE SERVICE</t>
  </si>
  <si>
    <t>TRIGG CO. HOSPITAL AMBULANCE SERVICE</t>
  </si>
  <si>
    <t>TRIMBLE COUNTY EMS</t>
  </si>
  <si>
    <t>TWIN CITIES AMBULANCE SERVICE d/b/a KENTENN EMS</t>
  </si>
  <si>
    <t>UNION FIRE PROTECTION DISTRICT</t>
  </si>
  <si>
    <t>VERONA FIRE/EMS FIRE PROTECTION DISTRICT</t>
  </si>
  <si>
    <t>WALTON FIRE PROT. DIST. AMBULANCE SERVICE</t>
  </si>
  <si>
    <t>WASHINGTON CO. AMBULANCE SERVICE</t>
  </si>
  <si>
    <t>WAYNE COUNTY EMS</t>
  </si>
  <si>
    <t>WHITLEY COUNTY EMS</t>
  </si>
  <si>
    <t>WINCHESTER FIRE-EMS</t>
  </si>
  <si>
    <t>WOODFORD COUNTY AMBULANCE SERVICE</t>
  </si>
  <si>
    <t>BAPTIST HEALTH LEXINGTON AMBULANCE SERVICE</t>
  </si>
  <si>
    <t>Cabell County Emergency Medical Services</t>
  </si>
  <si>
    <t>CHILDRENS HOSP. NEO/PED. INTENSIVE CARE TRANSPORT</t>
  </si>
  <si>
    <t>MERCY AMB OF EVANSVILLE DBA AMR</t>
  </si>
  <si>
    <t>Mercy Regional EMS (3017)</t>
  </si>
  <si>
    <t>MONROE CARELL JR CHILDREN'S HOSPITAL AT VANDERBILT NEONATAL &amp; PEDIATRIC TRANSPORT</t>
  </si>
  <si>
    <t>NORTON HEALTHCARE TRANSPORT</t>
  </si>
  <si>
    <t>ROCKCASTLE REGIONAL HOSPITAL &amp; RESPIRATORY CARE CENTER, INC.</t>
  </si>
  <si>
    <t>UC HEALTH AIR CARE &amp; MOBILE CARE</t>
  </si>
  <si>
    <t>Vanderbilt Lifeflight</t>
  </si>
  <si>
    <t>BGCAPP EMS</t>
  </si>
  <si>
    <t>CENTURY ALUMINUM AMBULANCE SERVICE</t>
  </si>
  <si>
    <t>LOGAN ALUMINUM AMBULANCE SERVICE</t>
  </si>
  <si>
    <t>LOUISVILLE GAS &amp; ELECTRIC T.C. EMERGENCY RESPONSE</t>
  </si>
  <si>
    <t>SPECIAL METALS EMS</t>
  </si>
  <si>
    <t>DAVIESS COUNTY FIRE &amp; RESCUE</t>
  </si>
  <si>
    <t>Mercy Regional EMS (6003)</t>
  </si>
  <si>
    <t>Owensboro Fire Department</t>
  </si>
  <si>
    <t>HEALTHNET AEROMEDICAL SERVICES</t>
  </si>
  <si>
    <t>Alpha Partners LLC</t>
  </si>
  <si>
    <t>ARK ENCOUNTER DEPT. OF PUBLIC SAFETY</t>
  </si>
  <si>
    <t>I</t>
  </si>
  <si>
    <t>II</t>
  </si>
  <si>
    <t>III</t>
  </si>
  <si>
    <t>IV</t>
  </si>
  <si>
    <t>VI</t>
  </si>
  <si>
    <t>VII</t>
  </si>
  <si>
    <t>VIII</t>
  </si>
  <si>
    <t>CLASS</t>
  </si>
  <si>
    <t>PERMIT LEVEL</t>
  </si>
  <si>
    <t>ALS, BLS</t>
  </si>
  <si>
    <t>BLS ONLY</t>
  </si>
  <si>
    <t>ALS ONLY</t>
  </si>
  <si>
    <t>911 Response (Scene) with Transport Capability</t>
  </si>
  <si>
    <t>Medical Transport (Convalescent)</t>
  </si>
  <si>
    <t>911 Response (Scene) without Transport Capability</t>
  </si>
  <si>
    <t>Specialty Care Transport</t>
  </si>
  <si>
    <t>Rescue</t>
  </si>
  <si>
    <t>Allen County</t>
  </si>
  <si>
    <t>Owsley County</t>
  </si>
  <si>
    <t>Fayette County</t>
  </si>
  <si>
    <t>Anchorage and an area limited to a 30 minute response time for 95% of the population served from the above address</t>
  </si>
  <si>
    <t>Anderson County</t>
  </si>
  <si>
    <t>Pike County and an area limited to 30 minute response time for 95% of the popluation served from the above address</t>
  </si>
  <si>
    <t>Ballard County</t>
  </si>
  <si>
    <t>Jefferson County and Louisville Metro Area</t>
  </si>
  <si>
    <t>Barren &amp; Metcalfe County</t>
  </si>
  <si>
    <t>Bath County</t>
  </si>
  <si>
    <t>Bell County</t>
  </si>
  <si>
    <t>Boone County Bellview McVille Fire Protection District</t>
  </si>
  <si>
    <t>Boyd County</t>
  </si>
  <si>
    <t>City of Danville and 5 (five) miles out</t>
  </si>
  <si>
    <t>Bracken County and other areas as set forth in the contract for the dissolution of Robertson County EMS</t>
  </si>
  <si>
    <t>Clark County</t>
  </si>
  <si>
    <t>Wolfe County</t>
  </si>
  <si>
    <t>Breckinridge County</t>
  </si>
  <si>
    <t>Cynthiana and Harrison County</t>
  </si>
  <si>
    <t>Bullitt County</t>
  </si>
  <si>
    <t>Caldwell County</t>
  </si>
  <si>
    <t>City of Silvergrove Fire Protection district # 8, City of Melbourne Fire Protection District # 6, and part of Fire Protection District # 3.</t>
  </si>
  <si>
    <t>Taylor County</t>
  </si>
  <si>
    <t>Carlisle County</t>
  </si>
  <si>
    <t>Carroll County</t>
  </si>
  <si>
    <t>Carter County</t>
  </si>
  <si>
    <t>Casey County</t>
  </si>
  <si>
    <t>Greater Cincinnati International Airport</t>
  </si>
  <si>
    <t>Lee County</t>
  </si>
  <si>
    <t>City of Paintsville and Johnson County</t>
  </si>
  <si>
    <t>Pikeville Corporate City Limits, and the City of Coal Run Village.</t>
  </si>
  <si>
    <t>Taylor Mill and Surrounding Area</t>
  </si>
  <si>
    <t>Clay County</t>
  </si>
  <si>
    <t>Clinton County</t>
  </si>
  <si>
    <t>Hickman County</t>
  </si>
  <si>
    <t>OHIO COUNTY</t>
  </si>
  <si>
    <t>City of Covington</t>
  </si>
  <si>
    <t>Crittenden County and parts of Caldwell County</t>
  </si>
  <si>
    <t>Cumberland County and an area limited to a 30 minute response time for 95% of the population served from the above address.</t>
  </si>
  <si>
    <t>Cumberland Gap Tunnel</t>
  </si>
  <si>
    <t>Henderson &amp; Union County</t>
  </si>
  <si>
    <t>Union County</t>
  </si>
  <si>
    <t>City of Dry Ridge and Grant County</t>
  </si>
  <si>
    <t>Edgewood, Kenton Vale, Kenton County</t>
  </si>
  <si>
    <t>Elsmere and Kenton County</t>
  </si>
  <si>
    <t>Floyd County</t>
  </si>
  <si>
    <t>City of Erlanger</t>
  </si>
  <si>
    <t>Estill County</t>
  </si>
  <si>
    <t>Campbell County</t>
  </si>
  <si>
    <t>Fleming County</t>
  </si>
  <si>
    <t>City of Florence and an area limited to a 30 minute response time for 95% of the population served from the above address</t>
  </si>
  <si>
    <t>Cities of Fort Mitchell, Lakeside Park, Crestview Hills</t>
  </si>
  <si>
    <t>Fort Thomas and an area limited to a 30 minute response time for 95% of the population served from the above address</t>
  </si>
  <si>
    <t>An area limited to a 30 minute response time for 95% of the population served from the above address</t>
  </si>
  <si>
    <t>Simpson County and an area limited to a 30 minute response time for 95% of the population served from the above address</t>
  </si>
  <si>
    <t>Gallatin County</t>
  </si>
  <si>
    <t>Garrard County</t>
  </si>
  <si>
    <t>Scott County</t>
  </si>
  <si>
    <t>Grayson County and an area limited to a 30 minute response time for 95% of the population served from the above address</t>
  </si>
  <si>
    <t>Green County</t>
  </si>
  <si>
    <t>Greenup County</t>
  </si>
  <si>
    <t>Hancock County</t>
  </si>
  <si>
    <t>Hardin County</t>
  </si>
  <si>
    <t>Hart County and an area limited to a 30 minute response time for 95% of the population served from the above address</t>
  </si>
  <si>
    <t>Northern Boone County-Hebron Fire Protection District</t>
  </si>
  <si>
    <t>Christian County</t>
  </si>
  <si>
    <t>Jackson County</t>
  </si>
  <si>
    <t>City of Jeffersontown and all areas within the Jeffersontown Fire Protection District</t>
  </si>
  <si>
    <t>Jessamine County</t>
  </si>
  <si>
    <t>Boyd and Greenup Counties</t>
  </si>
  <si>
    <t>North, East and South Sections of Knox County</t>
  </si>
  <si>
    <t>City of Corbin, West Knox County, South Laurel County, North Whitley County</t>
  </si>
  <si>
    <t>LaRue County</t>
  </si>
  <si>
    <t>Lower Letcher County</t>
  </si>
  <si>
    <t>Knott County</t>
  </si>
  <si>
    <t>Leslie County</t>
  </si>
  <si>
    <t>Unrestricted Class I: Magoffin County &amp; Pike County, including Elkhorn City, excluding all areas served by Appalachian First Response. Pediatric and Adult Interfacility Only: Floyd, Martin, and Johnson Counties.</t>
  </si>
  <si>
    <t>Livingston County</t>
  </si>
  <si>
    <t>Logan County</t>
  </si>
  <si>
    <t>Auburn and an area limited to a thirty (30) minute response time for 95% of the population served from the above address.</t>
  </si>
  <si>
    <t>All of Metro Louisville</t>
  </si>
  <si>
    <t>City of Ludlow</t>
  </si>
  <si>
    <t>Lyon County</t>
  </si>
  <si>
    <t>Madison County</t>
  </si>
  <si>
    <t>Magoffin County</t>
  </si>
  <si>
    <t>Marion County</t>
  </si>
  <si>
    <t>Marshall County</t>
  </si>
  <si>
    <t>Graves County</t>
  </si>
  <si>
    <t>Mason County</t>
  </si>
  <si>
    <t>McCreary County</t>
  </si>
  <si>
    <t>Western McLean County and an area limited to a thirty (30) minute response time for 95% of the population served from the above address.</t>
  </si>
  <si>
    <t>Meade County</t>
  </si>
  <si>
    <t>Mostly Pulaski County</t>
  </si>
  <si>
    <t>Hopkins County and an area limited to a thirty (30) minute response for 95% of the population served from the above address.</t>
  </si>
  <si>
    <t>Menifee County</t>
  </si>
  <si>
    <t>Mercer County</t>
  </si>
  <si>
    <t>McCracken County</t>
  </si>
  <si>
    <t>Middlesboro and Southern Bell County</t>
  </si>
  <si>
    <t>Monroe County</t>
  </si>
  <si>
    <t>Montgomery County</t>
  </si>
  <si>
    <t>Rowan County</t>
  </si>
  <si>
    <t>Morgan County and an area limited to a thirty (30) minute response time for 95% of the population served from the above address.</t>
  </si>
  <si>
    <t>MT. WASHINGTON FIRE PROTECTION DISTRICT</t>
  </si>
  <si>
    <t>Calloway County</t>
  </si>
  <si>
    <t>Nelson County</t>
  </si>
  <si>
    <t>Letcher County</t>
  </si>
  <si>
    <t>Newport and Campbell County</t>
  </si>
  <si>
    <t>Nicholas County</t>
  </si>
  <si>
    <t>Northeast Quadrant of Pendleton County</t>
  </si>
  <si>
    <t>Ohio County</t>
  </si>
  <si>
    <t>Oldham County</t>
  </si>
  <si>
    <t>Owen County</t>
  </si>
  <si>
    <t>Muhlenberg County</t>
  </si>
  <si>
    <t>Owensboro and Daviess County</t>
  </si>
  <si>
    <t>Paris and Bourbon County</t>
  </si>
  <si>
    <t>Boyd County, transports between King's Daughters and other facilities.</t>
  </si>
  <si>
    <t>Martin County</t>
  </si>
  <si>
    <t>Lawrence County</t>
  </si>
  <si>
    <t>Scheduled non-emergency transportation, interfacility, between facility and a patient's home to serve Floyd, Martin and Lawrence Counties</t>
  </si>
  <si>
    <t>Pendleton County</t>
  </si>
  <si>
    <t>Perry County</t>
  </si>
  <si>
    <t>Northern Section of Boone County</t>
  </si>
  <si>
    <t>Southern portion of Kenton County and Northern portion of Pendleton County</t>
  </si>
  <si>
    <t>Louisville and Jefferson County</t>
  </si>
  <si>
    <t>Point Pleasant Fire District of Boone County</t>
  </si>
  <si>
    <t>Lewis County</t>
  </si>
  <si>
    <t>Specialized: Interfacility emergency transport service for transports originating in Mason County.</t>
  </si>
  <si>
    <t>Powell County</t>
  </si>
  <si>
    <t>City of Prestonsburg</t>
  </si>
  <si>
    <t>City of Providence and an area limited to a thirty (30) minute response time for 95% of the population served from the above address.</t>
  </si>
  <si>
    <t>Rockcastle County</t>
  </si>
  <si>
    <t>Russell County</t>
  </si>
  <si>
    <t>City of Ryland Heights, Fairview, portion of Taylor Mill, portion of unincorporated Kenton County</t>
  </si>
  <si>
    <t>Shelby County</t>
  </si>
  <si>
    <t>Pulaski County and Somerset Area</t>
  </si>
  <si>
    <t>Pulaski County</t>
  </si>
  <si>
    <t>Southgate and Campbell County</t>
  </si>
  <si>
    <t>Spencer County</t>
  </si>
  <si>
    <t>ST. MATTHEWS, THOSE CITIES WITHIN THE ST. MATTHEWS FIRE PROTECTION DISTRICT, AND AN AREA LIMITED TO A 30 MINUTE RESPONSE TIME FOR 95% OF THE POPULATION SERVED IN JEFFERSON COUNTY FROM THE CITY OF ST. MATTHEWS</t>
  </si>
  <si>
    <t>Stanford and Lincoln County Area</t>
  </si>
  <si>
    <t>Warren County</t>
  </si>
  <si>
    <t>Todd County</t>
  </si>
  <si>
    <t>Trimble County</t>
  </si>
  <si>
    <t>Approximately 15 mile area surrounding city of Fulton, and the entire city of Hickman and Western part of Fulton County, KY</t>
  </si>
  <si>
    <t>Union Fire Protection District</t>
  </si>
  <si>
    <t>Verona and parts of Grant and Gallatin Counties,</t>
  </si>
  <si>
    <t>Southern Boone and Kenton Counties, 5 Mile Radius of Walton</t>
  </si>
  <si>
    <t>Washington County</t>
  </si>
  <si>
    <t>Wayne County</t>
  </si>
  <si>
    <t>Webster County</t>
  </si>
  <si>
    <t>Whitley County</t>
  </si>
  <si>
    <t>City of Winchester and Clark County</t>
  </si>
  <si>
    <t>Woodford County</t>
  </si>
  <si>
    <t>Hardin, Grayson, LaRue, Meade, and Breckinridge</t>
  </si>
  <si>
    <t>Referring agencies within a 150 mile radius of Cabell Huntington Hospital</t>
  </si>
  <si>
    <t>Transfer of Neonatal/Pediatric Patients between hospitals in Hamilton Ohio, Boone, Kenton, Campbell and Mason Counties and the Cincinnati-Northern KY International Airport</t>
  </si>
  <si>
    <t>Neonatal Transports in Pike, Floyd, Martin, Magoffin and Johnson Counties: Interfacility Only</t>
  </si>
  <si>
    <t>Caldwell, Crittenden, Daviess, Henderson, Hopkins, Muhlenberg, McLean, Ohio, Trigg, Lyon and Union Counties</t>
  </si>
  <si>
    <t>Primarily Western and Southwestern Kentucky</t>
  </si>
  <si>
    <t>Jefferson County and Western Kentucky</t>
  </si>
  <si>
    <t>Patients of Rockcastle Regional Hospital and Respiratory Care Center</t>
  </si>
  <si>
    <t>Boone, Campbell, Carroll, Grant, Kenton, and Mason Counties in Kentucky</t>
  </si>
  <si>
    <t>Service area will include counties within the primary service area (Fayette, Clark, Madison, Jessamine, Woodford, Bourbon, and Scott) and secondary service area (Pike, Pulaski, Floyd, Laurel, Clay, Montgomery, Franklin, Breathitt, Perry, Powell, Letcher, Estill, Harlan, Whitley, Boyd, Wolfe, Leslie, Knox, Knott, Boyle, Magoffin, Rockcastle, Rowan, Lincoln, Morgan, Lee, Carter, Owsley, Jackson, Menifee, Elliott, Harrison, Bath, and Garrard) and to other areas when extraordinary circumstances warrant.</t>
  </si>
  <si>
    <t>Christian County, KY</t>
  </si>
  <si>
    <t>Employees of Bechtel Parsons Blue Grass.</t>
  </si>
  <si>
    <t>Century Aluminum Plant Properties</t>
  </si>
  <si>
    <t>Logan Aluminum Plant</t>
  </si>
  <si>
    <t>Trimble County Generating Station Only</t>
  </si>
  <si>
    <t>Serve Employees of Special Metals Corporation at Boyd County Plant</t>
  </si>
  <si>
    <t>Daviess County</t>
  </si>
  <si>
    <t>Eastern Kentucky and a corridor extending to Louisville to allow for transport of patients to hospitals in that area</t>
  </si>
  <si>
    <t>Bourbon, Clark, Fayette, Franklin, Harrison, Jessamine, Madison, Scott and Woodford counties.</t>
  </si>
  <si>
    <t>MD28065</t>
  </si>
  <si>
    <t>PRIMARY TYPE OF SERVICE</t>
  </si>
  <si>
    <t>AREA DESCRIPTION</t>
  </si>
  <si>
    <t xml:space="preserve">At Home Care of Kentucky </t>
  </si>
  <si>
    <t>At Home of Kentucky</t>
  </si>
  <si>
    <t>Forest Springs Health Campus</t>
  </si>
  <si>
    <t>Good Shepherd Healthcare Solutions, Inc. (formerly BrightStar Care of Louisville)</t>
  </si>
  <si>
    <t>Norton Diagnostic Center - Elizabethtown</t>
  </si>
  <si>
    <t>CCRC</t>
  </si>
  <si>
    <t>East End Health Club, LLC</t>
  </si>
  <si>
    <t>Ind. Living Units</t>
  </si>
  <si>
    <t>Assisted Living Units</t>
  </si>
  <si>
    <t>Personal Care Beds</t>
  </si>
  <si>
    <t>CCRC beds</t>
  </si>
  <si>
    <t>Bridgepointe at Ashgrove Woods</t>
  </si>
  <si>
    <t>The Episcopal Church Home</t>
  </si>
  <si>
    <t>The Home Place at Midway (formerly Bluegrass Community Hospital NF Facility)</t>
  </si>
  <si>
    <t>The Springs at Stony Brook</t>
  </si>
  <si>
    <t>The Forum at Brookside</t>
  </si>
  <si>
    <t>720529 Provisional 2/27/23</t>
  </si>
  <si>
    <t>At Home Care of Kentucky</t>
  </si>
  <si>
    <t>Southern Kentucky Vascular Procedure Center (limited to vascular procedures)</t>
  </si>
  <si>
    <t>Anderson, Breckinridge, Bullitt, Carroll, Fayette, Franklin, Hardin, Henry, Jefferson, Meade, Nelson, Oldham, Shelby, Spencer, Trimble, Washington and Woodford counties</t>
  </si>
  <si>
    <t>Professional Case Management of Kentucky, LLC dba Professional Case Management, Paducah, McCracken County (Limited to patients entitled to health benefits under the Energy Employees Occupational Illness Compensation Program Act and/or the Radiation Exposure Compensation Act)</t>
  </si>
  <si>
    <t xml:space="preserve">Smiling Angels Home Health </t>
  </si>
  <si>
    <t>St. Charles Care Center</t>
  </si>
  <si>
    <t>The Kidz Club - PDN (Limited to children aged 6 weeks to 21 years)</t>
  </si>
  <si>
    <t>Ground Ambulance</t>
  </si>
  <si>
    <t>Baptist Health Deaconess Hospice (formerly Baptist Health Hospice ; formerly Green River Hospice) Ceased providing services 5/31/23.  License in abeyance.</t>
  </si>
  <si>
    <t>UofL Health South Hospital Comprehensive Cardiac Catheterization Lab</t>
  </si>
  <si>
    <t>Continuing Care Retirement Community (CCRC) Beds</t>
  </si>
  <si>
    <t>Magnetic Resonance Imaging (MRI)</t>
  </si>
  <si>
    <t xml:space="preserve">Intermediate Care Facilities for Individuals with Intellectual Disabilities (ICF/IID) </t>
  </si>
  <si>
    <t>Long-Term Care (includes Personal Care)</t>
  </si>
  <si>
    <t>Megavoltage Radiation Therapy</t>
  </si>
  <si>
    <t>Positron Emission Therapy (PET)</t>
  </si>
  <si>
    <t>Private Duty Nursing by COUNTY</t>
  </si>
  <si>
    <t>Psychiatric Residential Treatment Facility (PRTF) Level I</t>
  </si>
  <si>
    <t>Psychiatric Residential Treatment Facility (PRTF) Level II</t>
  </si>
  <si>
    <t>Prescribed Pediatric Extended Care (PPEC)</t>
  </si>
  <si>
    <t>Chemical Dependency (CD) Beds</t>
  </si>
  <si>
    <t>Brighton Center</t>
  </si>
  <si>
    <t>Flaget Memorial Hospital Nursing Facility (closed 2/17/23 - license in abeyance)</t>
  </si>
  <si>
    <t>BoldAge PACE Kentucky, LLC</t>
  </si>
  <si>
    <t>Bluegrass Home Health Care (formerly Wedco District Health Dept. Home Health Agency; formerly Wedco Home Health)</t>
  </si>
  <si>
    <t>Cumberland Valley Nursing &amp; Rehabilitation Center (formerly Cumberland Valley Manor)</t>
  </si>
  <si>
    <t>UofL Physicians Imaging Center</t>
  </si>
  <si>
    <t>Woodlawn PRTF Sanders</t>
  </si>
  <si>
    <t>101389 provisional</t>
  </si>
  <si>
    <t>ACC converted</t>
  </si>
  <si>
    <t>Giving Home Health Care - Kentucky, LLC</t>
  </si>
  <si>
    <t>Expressly limited to patients entitled to health benefits under the Energy Employees Occupational Illness Compensation Act and the Radiation Exposure Compensation Act in all counties in Kentucky</t>
  </si>
  <si>
    <t>St. Matthews Care and Rehab Center, LLC (formerly St. Matthews Care Center; formerly Golden LivingCenter - St. Matthews; formerly St. Matthews Manor, Inc. ) Closed on 7/6/23 but license is active</t>
  </si>
  <si>
    <t>Hillcreek Rehab and Care, LLC (formerly Hillcreek Rehabilitation and Care; formerly Golden LivingCenter - Hillcreek; formerly Hillcreek Manor Rehabilitation &amp; Nursing Center) Closed 7/6/23 but license is active</t>
  </si>
  <si>
    <t>Chevy Chase Gardens</t>
  </si>
  <si>
    <t>CenterWell Home Health (formerly Kindred at Home; formerly Gentiva Health Services (Lexington) (formerly Olsten Health Services)</t>
  </si>
  <si>
    <t>CenterWell Home Health (formerly Kindred at Home; formerly Gentiva Health Services (Louisville) (formerly Olsten Health Services)</t>
  </si>
  <si>
    <t>Amada Concierge Care</t>
  </si>
  <si>
    <t>Anderson, Boone, Bourbon, Fayette, Franklin, Grant, Harrison, Jessamine, Madison, Oldham, Owen, Scott, Shelby and Woodford counties</t>
  </si>
  <si>
    <t>St. Claire Medical Center (LTC unit closed May 2022.  Beds held in abeyance)</t>
  </si>
  <si>
    <t>Clark Regional Medical Center (facility closed effecti 7/28/23.  License held in abeyance)</t>
  </si>
  <si>
    <t>950044 provisional</t>
  </si>
  <si>
    <t xml:space="preserve">Latino Case Management, LLC </t>
  </si>
  <si>
    <t>The Ormsby</t>
  </si>
  <si>
    <t>ALLEN COUNTY AMBULANCE SERVICE</t>
  </si>
  <si>
    <t>AMBULANCE INC. OF LAUREL COUNTY</t>
  </si>
  <si>
    <t>AmeriPro EMS of Kentucky LLC (1705)</t>
  </si>
  <si>
    <t>AmeriPro EMS of Kentucky LLC (1706)</t>
  </si>
  <si>
    <t>AmeriPro EMS of Kentucky LLC (1707)</t>
  </si>
  <si>
    <t>Baptist Health Corbin EMS</t>
  </si>
  <si>
    <t>BAPTIST HEALTH LOUISVILLE EMS</t>
  </si>
  <si>
    <t>BARREN-METCALFE EMS</t>
  </si>
  <si>
    <t>BATH COUNTY EMS</t>
  </si>
  <si>
    <t>BELL COUNTY EMERGENCY AMBULANCE SERVICE</t>
  </si>
  <si>
    <t>BOYD COUNTY EMERGENCY AMBULANCE SERVICE</t>
  </si>
  <si>
    <t>BREATHITT-WOLFE EMS, INC. dba CROSS MEDICAL RESPONSE (1672)</t>
  </si>
  <si>
    <t>BREATHITT-WOLFE EMS, INC. dba CROSS MEDICAL RESPONSE (1682)</t>
  </si>
  <si>
    <t>BREATHITT-WOLFE EMS, INC. dba CROSS MEDICAL RESPONSE (1700)</t>
  </si>
  <si>
    <t>BUTLER COUNTY AMBULANCE SERVICE</t>
  </si>
  <si>
    <t>CARROLL COUNTY EMERGENCY MEDICAL SERVICES</t>
  </si>
  <si>
    <t>CARTER COUNTY EMERGENCY MEDICAL SERVICE</t>
  </si>
  <si>
    <t>CITY OF PAINTSVILLE FIRE-RESCUE-EMS</t>
  </si>
  <si>
    <t>DEACONESS EMS, LLC (1043)</t>
  </si>
  <si>
    <t>DEACONESS EMS, LLC (1342)</t>
  </si>
  <si>
    <t>Deaconess EMS, LLC 1646</t>
  </si>
  <si>
    <t>ELLIOTT COUNTY AMBULANCE SERVICE</t>
  </si>
  <si>
    <t>Greenup County Ambulance Authority</t>
  </si>
  <si>
    <t>HARDIN COUNTY EMS (1082)</t>
  </si>
  <si>
    <t>Harrison County EMS</t>
  </si>
  <si>
    <t>Knott County Ambulance Service DBA Perry County Ambulance</t>
  </si>
  <si>
    <t>LIFEGUARD EMERGENCY MEDICAL SERVICES (1188)</t>
  </si>
  <si>
    <t>LIFEGUARD EMERGENCY MEDICAL SERVICES (1303)</t>
  </si>
  <si>
    <t>LIFEGUARD EMERGENCY MEDICAL SERVICES (1429)</t>
  </si>
  <si>
    <t>LIFEGUARD EMERGENCY MEDICAL SERVICES (1611)</t>
  </si>
  <si>
    <t>LOGAN COUNTY EMS (1680)</t>
  </si>
  <si>
    <t>MED-TRANS OF SOMERSET DBA SOMERSET PULASKI CO FIRE/EMS</t>
  </si>
  <si>
    <t>Norton Adult Transport</t>
  </si>
  <si>
    <t>PATRIOT EMS (1622)</t>
  </si>
  <si>
    <t>PATRIOT EMS (1653)</t>
  </si>
  <si>
    <t>Pikeville Medical Center Transport</t>
  </si>
  <si>
    <t>PORTSMOUTH EMERGENCY AMBULANCE SERVICES (1676)</t>
  </si>
  <si>
    <t>PORTSMOUTH EMERGENCY AMBULANCE SERVICES (1677)</t>
  </si>
  <si>
    <t>PORTSMOUTH EMERGENCY AMBULANCE SERVICES (1686)</t>
  </si>
  <si>
    <t>UNIVERSITY OF KENTUCKY HOSPITAL/EMERGENCY TRANSPORT (1687)</t>
  </si>
  <si>
    <t>HARDIN COUNTY EMS (2017)</t>
  </si>
  <si>
    <t>PATRIOT EMS (2022)</t>
  </si>
  <si>
    <t>PORTSMOUTH EMERGENCY AMBULANCE SERVICES (2024)</t>
  </si>
  <si>
    <t>LIFEGUARD EMERGENCY MEDICAL SERVICES (3010)</t>
  </si>
  <si>
    <t>UNIVERSITY OF KENTUCKY HOSPITAL/EMERGENCY TRANSPORT (3004)</t>
  </si>
  <si>
    <t>AIR EVAC LIFETEAM</t>
  </si>
  <si>
    <t>AIR METHODS KENTUCKY</t>
  </si>
  <si>
    <t>MED-TRANS CORP DBA UT LIFESTAR</t>
  </si>
  <si>
    <t>MED-TRANS CORPORATION dba SKYLIFE HCA HEALTHCARE TRISTAR</t>
  </si>
  <si>
    <t>Med-Trans dba Highlands Emergency Air Rescue and Transport (H.E.A.R.T.)</t>
  </si>
  <si>
    <t>PHI Air Medical</t>
  </si>
  <si>
    <t>ROCKY MOUNTAINS HOLDING LLC dba VANDERBILT LIFE FLIGHT</t>
  </si>
  <si>
    <t>UNIVERSITY AIR CARE</t>
  </si>
  <si>
    <t>Alpha Event Medicine (8001)</t>
  </si>
  <si>
    <t>Alpha Event Medicine (8006)</t>
  </si>
  <si>
    <t>NCM Motorsports Park EMS</t>
  </si>
  <si>
    <t>Non-Volunteer (Career Employees)</t>
  </si>
  <si>
    <t>Governmental, Non-Fire</t>
  </si>
  <si>
    <t>KY</t>
  </si>
  <si>
    <t>Mixed</t>
  </si>
  <si>
    <t>Fire Department</t>
  </si>
  <si>
    <t>Campbell County Consol Dispatch</t>
  </si>
  <si>
    <t>859-292-3622</t>
  </si>
  <si>
    <t>Community, Non-Profit</t>
  </si>
  <si>
    <t>270-237-4938</t>
  </si>
  <si>
    <t>270-237-5973</t>
  </si>
  <si>
    <t>114 ROB H CLINE LN</t>
  </si>
  <si>
    <t>Scottsville</t>
  </si>
  <si>
    <t>270-237-3223</t>
  </si>
  <si>
    <t>Private, Non-Hospital</t>
  </si>
  <si>
    <t>606-593-5849</t>
  </si>
  <si>
    <t>606-593-5237</t>
  </si>
  <si>
    <t>84 JOCKEY ST</t>
  </si>
  <si>
    <t>BOONEVILLE</t>
  </si>
  <si>
    <t>PO BOX 83</t>
  </si>
  <si>
    <t>RICHMOND POST 7</t>
  </si>
  <si>
    <t>859-623-2404</t>
  </si>
  <si>
    <t>606-878-6300</t>
  </si>
  <si>
    <t>606-877-2030</t>
  </si>
  <si>
    <t>420 W 5TH ST</t>
  </si>
  <si>
    <t>LONDON</t>
  </si>
  <si>
    <t>PO BOX 45</t>
  </si>
  <si>
    <t>Laurel County</t>
  </si>
  <si>
    <t>606-878-7000</t>
  </si>
  <si>
    <t>859-392-2805</t>
  </si>
  <si>
    <t>859-392-2807</t>
  </si>
  <si>
    <t>30 KENTON LANDS RD</t>
  </si>
  <si>
    <t>STE C</t>
  </si>
  <si>
    <t>ERLANGER</t>
  </si>
  <si>
    <t>Boone, Kenton, Campbell, Gallatin, Grant, Pendleton, Bracken,_x000D_
Carroll, Owen, and Mason Counties</t>
  </si>
  <si>
    <t>Rural Metro of Southern Ohio, Inc.</t>
  </si>
  <si>
    <t>2020 Liberty Road Ste 100</t>
  </si>
  <si>
    <t>LEXINGTON</t>
  </si>
  <si>
    <t>1500 BULL LEA RD STE 150</t>
  </si>
  <si>
    <t>421 Gernert Ct</t>
  </si>
  <si>
    <t>LOUISVILLE</t>
  </si>
  <si>
    <t>Jefferson and Shelby Counties</t>
  </si>
  <si>
    <t>404-791-0556</t>
  </si>
  <si>
    <t>Oldham, Henry and Trimble</t>
  </si>
  <si>
    <t>502-245-7555</t>
  </si>
  <si>
    <t>502-245-8086</t>
  </si>
  <si>
    <t>108 Urton Ln</t>
  </si>
  <si>
    <t>PO Box 436257</t>
  </si>
  <si>
    <t>Metro safe</t>
  </si>
  <si>
    <t>502-574-3759</t>
  </si>
  <si>
    <t>502-839-7378</t>
  </si>
  <si>
    <t>502-839-7388</t>
  </si>
  <si>
    <t>1191 Bypass S</t>
  </si>
  <si>
    <t>LAWRENCEBURG</t>
  </si>
  <si>
    <t>PO Box 580</t>
  </si>
  <si>
    <t>502-839-5125</t>
  </si>
  <si>
    <t>606-353-9835</t>
  </si>
  <si>
    <t>606-353-9834</t>
  </si>
  <si>
    <t>1477 POND CREEK RD</t>
  </si>
  <si>
    <t>Stone</t>
  </si>
  <si>
    <t>AFR</t>
  </si>
  <si>
    <t>606-237-3911</t>
  </si>
  <si>
    <t>270-665-5000</t>
  </si>
  <si>
    <t>270-665-9325</t>
  </si>
  <si>
    <t>150 BROADWAY</t>
  </si>
  <si>
    <t>LA CENTER</t>
  </si>
  <si>
    <t>PO BOX 276</t>
  </si>
  <si>
    <t>270-335-3691</t>
  </si>
  <si>
    <t>Hospital</t>
  </si>
  <si>
    <t>606-521-9535</t>
  </si>
  <si>
    <t>606-526-4069</t>
  </si>
  <si>
    <t>1 Trillium Way</t>
  </si>
  <si>
    <t>Corbin</t>
  </si>
  <si>
    <t>CORBIN</t>
  </si>
  <si>
    <t>502-928-8910</t>
  </si>
  <si>
    <t>502-897-8500</t>
  </si>
  <si>
    <t>4000 Kresge Way</t>
  </si>
  <si>
    <t>502-897-8100</t>
  </si>
  <si>
    <t>270-651-6903</t>
  </si>
  <si>
    <t>270-651-0331</t>
  </si>
  <si>
    <t>703 E MAIN ST</t>
  </si>
  <si>
    <t>GLASGOW</t>
  </si>
  <si>
    <t>PO Box 304</t>
  </si>
  <si>
    <t>270-651-5121</t>
  </si>
  <si>
    <t>606-674-8158</t>
  </si>
  <si>
    <t>606-674-2768</t>
  </si>
  <si>
    <t>78 Rowland Ave</t>
  </si>
  <si>
    <t>OWINGSVILLE</t>
  </si>
  <si>
    <t>PO BOX 381</t>
  </si>
  <si>
    <t>Bath County Ambulance Service</t>
  </si>
  <si>
    <t>606-337-6797</t>
  </si>
  <si>
    <t>309 S CHERRY ST</t>
  </si>
  <si>
    <t>PINEVILLE</t>
  </si>
  <si>
    <t>PO BOX 851</t>
  </si>
  <si>
    <t>Bell County 911</t>
  </si>
  <si>
    <t>606-337-6174</t>
  </si>
  <si>
    <t>859-586-6060</t>
  </si>
  <si>
    <t>859-586-6576</t>
  </si>
  <si>
    <t>6900 McVille Rd</t>
  </si>
  <si>
    <t>BURLINGTON</t>
  </si>
  <si>
    <t>6900 MCVILLE ROAD</t>
  </si>
  <si>
    <t>859-371-1234</t>
  </si>
  <si>
    <t>606-325-9702</t>
  </si>
  <si>
    <t>606-393-3315</t>
  </si>
  <si>
    <t>2758 GREENUP AVE</t>
  </si>
  <si>
    <t>ASHLAND</t>
  </si>
  <si>
    <t>Regional Public Safety Comm Center</t>
  </si>
  <si>
    <t>606-329-2191</t>
  </si>
  <si>
    <t>859-238-1133</t>
  </si>
  <si>
    <t>859-238-1135</t>
  </si>
  <si>
    <t>1856 S DANVILLE BYP</t>
  </si>
  <si>
    <t>859-238-1220</t>
  </si>
  <si>
    <t>606-735-3783</t>
  </si>
  <si>
    <t>606-735-2694</t>
  </si>
  <si>
    <t>592 BLADESTON DR</t>
  </si>
  <si>
    <t>BROOKSVILLE</t>
  </si>
  <si>
    <t>PO BOX 153</t>
  </si>
  <si>
    <t>41004-0153</t>
  </si>
  <si>
    <t>Bracken County 911</t>
  </si>
  <si>
    <t>606-735-2700</t>
  </si>
  <si>
    <t>606-666-4444</t>
  </si>
  <si>
    <t>606-666-7157</t>
  </si>
  <si>
    <t>3 HOWELL LN</t>
  </si>
  <si>
    <t>2207 LIBERTY RD</t>
  </si>
  <si>
    <t>606-668-9111</t>
  </si>
  <si>
    <t>606-668-9015</t>
  </si>
  <si>
    <t>364 S WASHINGTON ST</t>
  </si>
  <si>
    <t>Campton</t>
  </si>
  <si>
    <t>Wolfe County Ambulance #1</t>
  </si>
  <si>
    <t>606-668-2145</t>
  </si>
  <si>
    <t>515C W Lexington St</t>
  </si>
  <si>
    <t>Winchester</t>
  </si>
  <si>
    <t>364 South Washington St</t>
  </si>
  <si>
    <t>270-756-2367</t>
  </si>
  <si>
    <t>270-756-2328</t>
  </si>
  <si>
    <t>807 OLD HWY 60 EAST</t>
  </si>
  <si>
    <t>HARDINSBURG</t>
  </si>
  <si>
    <t>P.O. BOX 733</t>
  </si>
  <si>
    <t>270-756-6266</t>
  </si>
  <si>
    <t>502-543-2000</t>
  </si>
  <si>
    <t>502-543-7244</t>
  </si>
  <si>
    <t>238 SALT WELL ROAD</t>
  </si>
  <si>
    <t>SHEPHERDSVILLE</t>
  </si>
  <si>
    <t>PO BOX 6538</t>
  </si>
  <si>
    <t>BULLITT COUNTY COMMUNICATIONS</t>
  </si>
  <si>
    <t>502-955-7480</t>
  </si>
  <si>
    <t>859-586-6161</t>
  </si>
  <si>
    <t>859-586-6178</t>
  </si>
  <si>
    <t>6050 FIREHOUSE DR</t>
  </si>
  <si>
    <t>PO BOX 479</t>
  </si>
  <si>
    <t>Burlington and back up for Boone County</t>
  </si>
  <si>
    <t>None</t>
  </si>
  <si>
    <t>859-371-2046</t>
  </si>
  <si>
    <t>270-526-2713</t>
  </si>
  <si>
    <t>270-526-6403</t>
  </si>
  <si>
    <t>1290 VETERANS WAY</t>
  </si>
  <si>
    <t>MORGANTOWN</t>
  </si>
  <si>
    <t>PO BOX 485</t>
  </si>
  <si>
    <t>270-526-3814</t>
  </si>
  <si>
    <t>270-365-3787</t>
  </si>
  <si>
    <t>270-365-4666</t>
  </si>
  <si>
    <t>102 NORTHFIELD DRIVE</t>
  </si>
  <si>
    <t>PO BOX 408</t>
  </si>
  <si>
    <t>Princeton</t>
  </si>
  <si>
    <t>270-365-4653</t>
  </si>
  <si>
    <t>859-635-9255</t>
  </si>
  <si>
    <t>6844 FOUR MILE RD</t>
  </si>
  <si>
    <t>MELBOURNE</t>
  </si>
  <si>
    <t>CAMPBELL COUNTY CONSOL DISPATCH CTR</t>
  </si>
  <si>
    <t>270-789-3135</t>
  </si>
  <si>
    <t>270-469-0511</t>
  </si>
  <si>
    <t>105 S COLUMBIA AVE</t>
  </si>
  <si>
    <t>CAMPBELLSVILLE</t>
  </si>
  <si>
    <t>CAMPBELLSVILLE TAYLRO COUNTY 911</t>
  </si>
  <si>
    <t>270-465-0508</t>
  </si>
  <si>
    <t>270-628-0248</t>
  </si>
  <si>
    <t>270-628-9144</t>
  </si>
  <si>
    <t>65 John Roberts Dr</t>
  </si>
  <si>
    <t>Ste A</t>
  </si>
  <si>
    <t>BARDWELL</t>
  </si>
  <si>
    <t>PO Box 207</t>
  </si>
  <si>
    <t>270-628-5420</t>
  </si>
  <si>
    <t>502-732-7019</t>
  </si>
  <si>
    <t>502-732-9949</t>
  </si>
  <si>
    <t>829 Polk St</t>
  </si>
  <si>
    <t>CARROLLTON</t>
  </si>
  <si>
    <t>502-732-6621</t>
  </si>
  <si>
    <t>606-474-8181</t>
  </si>
  <si>
    <t>606-474-0529</t>
  </si>
  <si>
    <t>12 CROSSBAR RD</t>
  </si>
  <si>
    <t>606-474-5753</t>
  </si>
  <si>
    <t>606-787-8350</t>
  </si>
  <si>
    <t>606-787-1978</t>
  </si>
  <si>
    <t>1167 Campbellsville St.</t>
  </si>
  <si>
    <t>LIBERTY</t>
  </si>
  <si>
    <t>PO BOX 1388</t>
  </si>
  <si>
    <t>606-787-9411</t>
  </si>
  <si>
    <t>859-441-7631</t>
  </si>
  <si>
    <t>859-781-5115</t>
  </si>
  <si>
    <t>4113 ALEXANDRIA PIKE</t>
  </si>
  <si>
    <t>Cold Spring-Highland Heights</t>
  </si>
  <si>
    <t>Cities of Cold Springs and Crestview, Northern KY University and Campbell County Fire District # 2</t>
  </si>
  <si>
    <t>859-767-3112</t>
  </si>
  <si>
    <t>859-767-5993</t>
  </si>
  <si>
    <t>2100 Tower Dr</t>
  </si>
  <si>
    <t>HEBRON</t>
  </si>
  <si>
    <t>PO Box 752000</t>
  </si>
  <si>
    <t>HAMILTON</t>
  </si>
  <si>
    <t>859-767-3111</t>
  </si>
  <si>
    <t>606-464-4100</t>
  </si>
  <si>
    <t>606-464-4145</t>
  </si>
  <si>
    <t>18 Walnut Street</t>
  </si>
  <si>
    <t>Beattyville</t>
  </si>
  <si>
    <t>P.O.Box G</t>
  </si>
  <si>
    <t>256 Main Street</t>
  </si>
  <si>
    <t>606-789-7376</t>
  </si>
  <si>
    <t>116 Main St</t>
  </si>
  <si>
    <t>PAINTSVILLE</t>
  </si>
  <si>
    <t>Johnson County 911</t>
  </si>
  <si>
    <t>606-789-4221</t>
  </si>
  <si>
    <t>606-437-5120</t>
  </si>
  <si>
    <t>606-432-4262</t>
  </si>
  <si>
    <t>104 CHLOE ROAD</t>
  </si>
  <si>
    <t>PIKEVILLE</t>
  </si>
  <si>
    <t>606-437-5112</t>
  </si>
  <si>
    <t>859-581-6565</t>
  </si>
  <si>
    <t>859-581-0700</t>
  </si>
  <si>
    <t>5231 TAYLOR MILL RD</t>
  </si>
  <si>
    <t>Taylor Mill</t>
  </si>
  <si>
    <t>859-356-3191</t>
  </si>
  <si>
    <t>606-598-8413</t>
  </si>
  <si>
    <t>606-598-1875</t>
  </si>
  <si>
    <t>115 COURT ST</t>
  </si>
  <si>
    <t>MANCHESTER</t>
  </si>
  <si>
    <t>606-598-6314</t>
  </si>
  <si>
    <t>606-387-5917</t>
  </si>
  <si>
    <t>606-387-3267</t>
  </si>
  <si>
    <t>100 EMERGENCY DRIVE</t>
  </si>
  <si>
    <t>Albany</t>
  </si>
  <si>
    <t>606-387-9163</t>
  </si>
  <si>
    <t>270-653-4620</t>
  </si>
  <si>
    <t>270-653-4585</t>
  </si>
  <si>
    <t>324 JAMES PHILLIPS DRIVE</t>
  </si>
  <si>
    <t>270-653-5871</t>
  </si>
  <si>
    <t>270-298-4415</t>
  </si>
  <si>
    <t>270-298-4417</t>
  </si>
  <si>
    <t>500 State Route 69 North</t>
  </si>
  <si>
    <t>Hartford</t>
  </si>
  <si>
    <t>PO BOX 165</t>
  </si>
  <si>
    <t>859-431-0462</t>
  </si>
  <si>
    <t>859-431-3315</t>
  </si>
  <si>
    <t>100 E ROBBINS ST</t>
  </si>
  <si>
    <t>COVINGTON</t>
  </si>
  <si>
    <t>859-341-3840</t>
  </si>
  <si>
    <t>859-341-4191</t>
  </si>
  <si>
    <t>777 Overlook Rd</t>
  </si>
  <si>
    <t>CRESCENT SPRINGS</t>
  </si>
  <si>
    <t>City of Crescent Springs, Villa Hills area, and Northern Section of Kenton County</t>
  </si>
  <si>
    <t>859-727-2424</t>
  </si>
  <si>
    <t>270-965-1143</t>
  </si>
  <si>
    <t>270-965-2402</t>
  </si>
  <si>
    <t>520 W GUM ST</t>
  </si>
  <si>
    <t>PO BOX 386</t>
  </si>
  <si>
    <t>270-965-3500</t>
  </si>
  <si>
    <t>270-864-2511</t>
  </si>
  <si>
    <t>270-864-1305</t>
  </si>
  <si>
    <t>299 GLASGOW RD</t>
  </si>
  <si>
    <t>Burkesville</t>
  </si>
  <si>
    <t>PO BOX 280</t>
  </si>
  <si>
    <t>270-864-2525</t>
  </si>
  <si>
    <t>606-248-0996</t>
  </si>
  <si>
    <t>606-248-4363</t>
  </si>
  <si>
    <t>31 US HWY 25 E</t>
  </si>
  <si>
    <t>MIDDLESBORO</t>
  </si>
  <si>
    <t>PO BOX 1425</t>
  </si>
  <si>
    <t>270-826-6558</t>
  </si>
  <si>
    <t>270-826-6362</t>
  </si>
  <si>
    <t>383 BORAX DR</t>
  </si>
  <si>
    <t>PO BOX 1083</t>
  </si>
  <si>
    <t>Henderson 911</t>
  </si>
  <si>
    <t>270-827-8700</t>
  </si>
  <si>
    <t>4604 US HIGHWAY 60 W</t>
  </si>
  <si>
    <t>MORGANFIELD</t>
  </si>
  <si>
    <t>AMR LOGIS</t>
  </si>
  <si>
    <t>812-421-6500</t>
  </si>
  <si>
    <t>270-821-1294</t>
  </si>
  <si>
    <t>270-825-9452</t>
  </si>
  <si>
    <t>2690 US Hwy 41-A South</t>
  </si>
  <si>
    <t>Dixon</t>
  </si>
  <si>
    <t>629 Laffoon Street</t>
  </si>
  <si>
    <t>Webster County Central Dispatch</t>
  </si>
  <si>
    <t>270-639-5012</t>
  </si>
  <si>
    <t>859-824-9158</t>
  </si>
  <si>
    <t>859-824-9160</t>
  </si>
  <si>
    <t>17 Race St</t>
  </si>
  <si>
    <t>DRY RIDGE</t>
  </si>
  <si>
    <t>859-428-1212</t>
  </si>
  <si>
    <t>859-341-2628</t>
  </si>
  <si>
    <t>859-578-3092</t>
  </si>
  <si>
    <t>385 DUDLEY RD</t>
  </si>
  <si>
    <t>KENTON CO EM COMM CENTER</t>
  </si>
  <si>
    <t>270-597-3721</t>
  </si>
  <si>
    <t>270-597-9851</t>
  </si>
  <si>
    <t>1755 HWY 259 N</t>
  </si>
  <si>
    <t>BROWNSVILLE</t>
  </si>
  <si>
    <t>PO BOX 118</t>
  </si>
  <si>
    <t>Brownsville and Edmonson County</t>
  </si>
  <si>
    <t>270-597-2729</t>
  </si>
  <si>
    <t>606-738-4132</t>
  </si>
  <si>
    <t>606-738-6667</t>
  </si>
  <si>
    <t>59 AMBULANCE RD</t>
  </si>
  <si>
    <t>SANDY HOOK</t>
  </si>
  <si>
    <t>PO BOX 361</t>
  </si>
  <si>
    <t>Elliott County and an area limited to a 30 minute response time for 95% of the population served from the above address</t>
  </si>
  <si>
    <t>606-738-6000</t>
  </si>
  <si>
    <t>859-342-7505</t>
  </si>
  <si>
    <t>859-342-2292</t>
  </si>
  <si>
    <t>401 GARVEY AVENUE</t>
  </si>
  <si>
    <t>ELSMERE</t>
  </si>
  <si>
    <t>P.O. BOX 18451</t>
  </si>
  <si>
    <t>41018-0451</t>
  </si>
  <si>
    <t>1049 S Lake Dr</t>
  </si>
  <si>
    <t>Prestonsburg</t>
  </si>
  <si>
    <t>859-727-2488</t>
  </si>
  <si>
    <t>859-727-7956</t>
  </si>
  <si>
    <t>515 GRAVES AVE</t>
  </si>
  <si>
    <t>505 Commonwealth Ave</t>
  </si>
  <si>
    <t>606-723-2124</t>
  </si>
  <si>
    <t>606-723-6610</t>
  </si>
  <si>
    <t>22 MERCY COURT</t>
  </si>
  <si>
    <t>IRVINE</t>
  </si>
  <si>
    <t>PO BOX 881</t>
  </si>
  <si>
    <t>606-723-2201</t>
  </si>
  <si>
    <t>502-657-1213</t>
  </si>
  <si>
    <t>6200 Bardstown Rd</t>
  </si>
  <si>
    <t>Fern Creek &amp; Highview</t>
  </si>
  <si>
    <t>859-261-0083</t>
  </si>
  <si>
    <t>859-261-2578</t>
  </si>
  <si>
    <t>514 SIXTH STREET</t>
  </si>
  <si>
    <t>DAYTON</t>
  </si>
  <si>
    <t>CAMPBELL COUNTY CONS DISPATCH</t>
  </si>
  <si>
    <t>513-326-0200</t>
  </si>
  <si>
    <t>513-563-8880</t>
  </si>
  <si>
    <t>955 Redna Ter</t>
  </si>
  <si>
    <t>Cincinnati, OH 45215</t>
  </si>
  <si>
    <t>FLORENCE</t>
  </si>
  <si>
    <t>Boone, Campbell, Grant and Kenton Counties.</t>
  </si>
  <si>
    <t>513-563-8811</t>
  </si>
  <si>
    <t>606-845-4444</t>
  </si>
  <si>
    <t>2343 BYPASS</t>
  </si>
  <si>
    <t>FLEMINGSBURG</t>
  </si>
  <si>
    <t>606-845-2121</t>
  </si>
  <si>
    <t>859-647-5660</t>
  </si>
  <si>
    <t>859-647-5670</t>
  </si>
  <si>
    <t>1152 WEAVER ROAD</t>
  </si>
  <si>
    <t>Station 1 (Headquarters)</t>
  </si>
  <si>
    <t>859-331-1267</t>
  </si>
  <si>
    <t>859-331-6102</t>
  </si>
  <si>
    <t>2355 DIXIE HIGHWAY</t>
  </si>
  <si>
    <t>FORT MITCHELL</t>
  </si>
  <si>
    <t>Kenton Co. Dispatch</t>
  </si>
  <si>
    <t>859-441-8393</t>
  </si>
  <si>
    <t>859-441-6796</t>
  </si>
  <si>
    <t>130 N FORT THOMAS AVE</t>
  </si>
  <si>
    <t>FORT THOMAS</t>
  </si>
  <si>
    <t>CAMPBELL CO CONSOL DISPATCH</t>
  </si>
  <si>
    <t>859-581-3622</t>
  </si>
  <si>
    <t>859-331-2600</t>
  </si>
  <si>
    <t>859-331-0454</t>
  </si>
  <si>
    <t>409 KYLES LN</t>
  </si>
  <si>
    <t>FORT WRIGHT</t>
  </si>
  <si>
    <t>KENTON COUNITY COM CENTER</t>
  </si>
  <si>
    <t>502-875-8511</t>
  </si>
  <si>
    <t>502-875-8533</t>
  </si>
  <si>
    <t>300 W 2ND ST STE 3</t>
  </si>
  <si>
    <t>FRANKFORT</t>
  </si>
  <si>
    <t>Franklin County</t>
  </si>
  <si>
    <t>Frankfort/Franklin County E911</t>
  </si>
  <si>
    <t>502-352-2077</t>
  </si>
  <si>
    <t>270-598-9655</t>
  </si>
  <si>
    <t>270-598-0457</t>
  </si>
  <si>
    <t>417 MACEDONIA RD</t>
  </si>
  <si>
    <t>PO BOX 2928</t>
  </si>
  <si>
    <t>859-567-4477</t>
  </si>
  <si>
    <t>859-567-4719</t>
  </si>
  <si>
    <t>400 Main Cross Street</t>
  </si>
  <si>
    <t>WARSAW</t>
  </si>
  <si>
    <t>PO Box 144</t>
  </si>
  <si>
    <t>Gallatin County 911</t>
  </si>
  <si>
    <t>859-567-7021</t>
  </si>
  <si>
    <t>859-792-6288</t>
  </si>
  <si>
    <t>859-395-0032</t>
  </si>
  <si>
    <t>319 STANFORD ST</t>
  </si>
  <si>
    <t>LANCASTER</t>
  </si>
  <si>
    <t>859-792-2821</t>
  </si>
  <si>
    <t>502-863-7841</t>
  </si>
  <si>
    <t>502-863-7843</t>
  </si>
  <si>
    <t>141 S BROADWAY ST</t>
  </si>
  <si>
    <t>GEORGETOWN</t>
  </si>
  <si>
    <t>Georgetown-Scott Co Communications</t>
  </si>
  <si>
    <t>502-863-7840</t>
  </si>
  <si>
    <t>270-259-9601</t>
  </si>
  <si>
    <t>270-259-6212</t>
  </si>
  <si>
    <t>110 NORTH MAIN STREET</t>
  </si>
  <si>
    <t>LEITCHFIELD</t>
  </si>
  <si>
    <t>270-259-0303</t>
  </si>
  <si>
    <t>270-932-7414</t>
  </si>
  <si>
    <t>270-932-9654</t>
  </si>
  <si>
    <t>55 DAKOTA MEYER DRIVE</t>
  </si>
  <si>
    <t>GREENSBURG</t>
  </si>
  <si>
    <t>PO BOX 245</t>
  </si>
  <si>
    <t>GREEN COUNTY E911</t>
  </si>
  <si>
    <t>270-932-4911</t>
  </si>
  <si>
    <t>606-473-0157</t>
  </si>
  <si>
    <t>1819 Ashland Rd</t>
  </si>
  <si>
    <t>740-351-0679</t>
  </si>
  <si>
    <t>187 South Shore Dr</t>
  </si>
  <si>
    <t>SOUTH SHORE</t>
  </si>
  <si>
    <t>606-473-1411</t>
  </si>
  <si>
    <t>270-927-1311</t>
  </si>
  <si>
    <t>270-927-1313</t>
  </si>
  <si>
    <t>655 HAWES BLVD</t>
  </si>
  <si>
    <t>HAWESVILLE</t>
  </si>
  <si>
    <t>270-769-3014</t>
  </si>
  <si>
    <t>270-769-0387</t>
  </si>
  <si>
    <t>170 NORTH PROVIDENT WAY</t>
  </si>
  <si>
    <t>ELIZABETHTOWN</t>
  </si>
  <si>
    <t>270-737-4217</t>
  </si>
  <si>
    <t>859-234-1515</t>
  </si>
  <si>
    <t>859-234-1566</t>
  </si>
  <si>
    <t>101 RODGERS PARK Dr</t>
  </si>
  <si>
    <t>Ste 1</t>
  </si>
  <si>
    <t>CYNTHIANA</t>
  </si>
  <si>
    <t>HARRISON COUNTY 911</t>
  </si>
  <si>
    <t>859-234-7100</t>
  </si>
  <si>
    <t>270-524-7272</t>
  </si>
  <si>
    <t>270-524-3891</t>
  </si>
  <si>
    <t>20 AMBULANCE DRIVE</t>
  </si>
  <si>
    <t>MUNFORDVILLE</t>
  </si>
  <si>
    <t>P.O. Box 303</t>
  </si>
  <si>
    <t>270-524-2345</t>
  </si>
  <si>
    <t>859-586-9009</t>
  </si>
  <si>
    <t>859-586-9059</t>
  </si>
  <si>
    <t>3120 North Bend Rd</t>
  </si>
  <si>
    <t>Hebron</t>
  </si>
  <si>
    <t>3120 NORTH BEND ROAD</t>
  </si>
  <si>
    <t>502-225-5434</t>
  </si>
  <si>
    <t>716 SOUTH  PROPERTY ROAD</t>
  </si>
  <si>
    <t>EMINENCE</t>
  </si>
  <si>
    <t>KENTUCKY STATE POLICE</t>
  </si>
  <si>
    <t>502-532-6363</t>
  </si>
  <si>
    <t>270-890-1400</t>
  </si>
  <si>
    <t>270-632-2060</t>
  </si>
  <si>
    <t>112 PHILLIP MEACHAM WAY</t>
  </si>
  <si>
    <t>HOPKINSVILLE</t>
  </si>
  <si>
    <t>112 Phillip Meacham Way</t>
  </si>
  <si>
    <t>Hopkinsville Fire/Christian Co. EMS</t>
  </si>
  <si>
    <t>270-887-8668</t>
  </si>
  <si>
    <t>859-356-2011</t>
  </si>
  <si>
    <t>859-356-3624</t>
  </si>
  <si>
    <t>1980 DELAWARE CROSSING</t>
  </si>
  <si>
    <t>INDEPENDENCE</t>
  </si>
  <si>
    <t>PO BOX 175</t>
  </si>
  <si>
    <t>606-287-7782</t>
  </si>
  <si>
    <t>606-287-7780</t>
  </si>
  <si>
    <t>1035 MCCAMMON RIDGE RD</t>
  </si>
  <si>
    <t>MCKEE</t>
  </si>
  <si>
    <t>PO BOX 129</t>
  </si>
  <si>
    <t>Jackson County E911</t>
  </si>
  <si>
    <t>606-287-9979</t>
  </si>
  <si>
    <t>502-267-7300</t>
  </si>
  <si>
    <t>502-267-5217</t>
  </si>
  <si>
    <t>10540 Watterson Trail</t>
  </si>
  <si>
    <t>JEFFERSONTOWN</t>
  </si>
  <si>
    <t>10540 Waterson Trail</t>
  </si>
  <si>
    <t>859-887-2987</t>
  </si>
  <si>
    <t>859-881-0940</t>
  </si>
  <si>
    <t>101 SOUTH SECOND STREET Suite B</t>
  </si>
  <si>
    <t>NICHOLASVILLE</t>
  </si>
  <si>
    <t>Jessamine County Ambulance Service</t>
  </si>
  <si>
    <t>859-887-5447</t>
  </si>
  <si>
    <t>606-408-2907</t>
  </si>
  <si>
    <t>606-408-6008</t>
  </si>
  <si>
    <t>425 22ND STREET</t>
  </si>
  <si>
    <t>Ashland</t>
  </si>
  <si>
    <t>PO BOX 1789</t>
  </si>
  <si>
    <t>KDMT</t>
  </si>
  <si>
    <t>877-407-5368</t>
  </si>
  <si>
    <t>606-438-7328</t>
  </si>
  <si>
    <t>3068 HIGHWAY 160 S STE 2</t>
  </si>
  <si>
    <t>Hindman</t>
  </si>
  <si>
    <t>Trans-Star Knott</t>
  </si>
  <si>
    <t>606-785-5074</t>
  </si>
  <si>
    <t>606-546-9722</t>
  </si>
  <si>
    <t>606-546-2106</t>
  </si>
  <si>
    <t>223 Gregory Ln</t>
  </si>
  <si>
    <t>BARBOURVILLE</t>
  </si>
  <si>
    <t>PO BOX 1539</t>
  </si>
  <si>
    <t>606-546-4158</t>
  </si>
  <si>
    <t>14173 N US HIGHWAY 25 E</t>
  </si>
  <si>
    <t>Knox County 911</t>
  </si>
  <si>
    <t>606-546-4562</t>
  </si>
  <si>
    <t>270-358-4071</t>
  </si>
  <si>
    <t>270-358-4093</t>
  </si>
  <si>
    <t>924 S LINCOLN BLVD</t>
  </si>
  <si>
    <t>Hodgenville</t>
  </si>
  <si>
    <t>LARUE COUNTY 911 CENTER</t>
  </si>
  <si>
    <t>270-358-4060</t>
  </si>
  <si>
    <t>606-633-8058</t>
  </si>
  <si>
    <t>606-633-2414</t>
  </si>
  <si>
    <t>2429 HIGHWAY 7 S</t>
  </si>
  <si>
    <t>JEREMIAH</t>
  </si>
  <si>
    <t>PO BOX 89</t>
  </si>
  <si>
    <t>2429 HWY 7 S</t>
  </si>
  <si>
    <t>Letcher Volunteer Fire and Rescue</t>
  </si>
  <si>
    <t>859-231-5644</t>
  </si>
  <si>
    <t>859-231-5652</t>
  </si>
  <si>
    <t>219 East Third Street</t>
  </si>
  <si>
    <t>219 EAST THIRD STREET</t>
  </si>
  <si>
    <t>LFUCG Division of E911</t>
  </si>
  <si>
    <t>859-231-5600</t>
  </si>
  <si>
    <t>866-385-4367</t>
  </si>
  <si>
    <t>833-812-9085</t>
  </si>
  <si>
    <t>400 UNIVERSITY DR</t>
  </si>
  <si>
    <t>STE 212</t>
  </si>
  <si>
    <t>PRESTONSBURG</t>
  </si>
  <si>
    <t>PO BOX 729</t>
  </si>
  <si>
    <t>TRANS STAR Prestonsburg</t>
  </si>
  <si>
    <t>606-866-6664</t>
  </si>
  <si>
    <t>335 Industrial Park Rd</t>
  </si>
  <si>
    <t>Harlan County and an area limited to a 30 minute response time for 95% of the population served from the above address</t>
  </si>
  <si>
    <t>KSP Post 10</t>
  </si>
  <si>
    <t>606-573-3131</t>
  </si>
  <si>
    <t>105 DRY HILL RD</t>
  </si>
  <si>
    <t>Hyden</t>
  </si>
  <si>
    <t>299 ISLAND CREEK RD</t>
  </si>
  <si>
    <t>Trans-Star Prestonburg</t>
  </si>
  <si>
    <t>606-886-6664</t>
  </si>
  <si>
    <t>270-928-4212</t>
  </si>
  <si>
    <t>270-928-1199</t>
  </si>
  <si>
    <t>1227 IUKA RD</t>
  </si>
  <si>
    <t>SMITHLAND</t>
  </si>
  <si>
    <t>Livingston County EMS</t>
  </si>
  <si>
    <t>270-726-2591</t>
  </si>
  <si>
    <t>270-726-1519</t>
  </si>
  <si>
    <t>1201 Nashville St</t>
  </si>
  <si>
    <t>RUSSELLVILLE</t>
  </si>
  <si>
    <t>Logan County Dispatch Center</t>
  </si>
  <si>
    <t>270-726-4511</t>
  </si>
  <si>
    <t>202 E Main St</t>
  </si>
  <si>
    <t>AUBURN</t>
  </si>
  <si>
    <t>502-574-4260</t>
  </si>
  <si>
    <t>502-574-4379</t>
  </si>
  <si>
    <t>4106 Eastmoor Rd</t>
  </si>
  <si>
    <t>Metrosafe Communications</t>
  </si>
  <si>
    <t>502-574-7111</t>
  </si>
  <si>
    <t>859-581-8600</t>
  </si>
  <si>
    <t>859-581-8602</t>
  </si>
  <si>
    <t>234 OAK ST</t>
  </si>
  <si>
    <t>LUDLOW</t>
  </si>
  <si>
    <t>PO BOX 16188</t>
  </si>
  <si>
    <t>KENTON CO DISPATCH</t>
  </si>
  <si>
    <t>270-388-7167</t>
  </si>
  <si>
    <t>270-388-7221</t>
  </si>
  <si>
    <t>236 Commerce St</t>
  </si>
  <si>
    <t>EDDYVILLE</t>
  </si>
  <si>
    <t>PO BOX 930</t>
  </si>
  <si>
    <t>270-388-0911</t>
  </si>
  <si>
    <t>859-623-5121</t>
  </si>
  <si>
    <t>859-626-0340</t>
  </si>
  <si>
    <t>556 S. KEENELAND DRIVE</t>
  </si>
  <si>
    <t>STE 3</t>
  </si>
  <si>
    <t>RICHMOND</t>
  </si>
  <si>
    <t>Madison County E-911</t>
  </si>
  <si>
    <t>859-625-0250</t>
  </si>
  <si>
    <t>606-349-2555</t>
  </si>
  <si>
    <t>606-349-2556</t>
  </si>
  <si>
    <t>955 E MOUNTAIN PKWY</t>
  </si>
  <si>
    <t>SALYERSVILLE</t>
  </si>
  <si>
    <t>270-692-6666</t>
  </si>
  <si>
    <t>270-692-2941</t>
  </si>
  <si>
    <t>436 W WALNUT ST</t>
  </si>
  <si>
    <t>LEBANON</t>
  </si>
  <si>
    <t>Marion County EMS</t>
  </si>
  <si>
    <t>270-527-1243</t>
  </si>
  <si>
    <t>270-527-7313</t>
  </si>
  <si>
    <t>505 GEORGE MCCLAIN DRIVE</t>
  </si>
  <si>
    <t>BENTON</t>
  </si>
  <si>
    <t>PO Box 533</t>
  </si>
  <si>
    <t>Marshall County E-911 Center</t>
  </si>
  <si>
    <t>270-527-1333</t>
  </si>
  <si>
    <t>270-251-6248</t>
  </si>
  <si>
    <t>270-251-9888</t>
  </si>
  <si>
    <t>104 NORTH SIXTH STREET</t>
  </si>
  <si>
    <t>MAYFIELD</t>
  </si>
  <si>
    <t>Mayfield Police/Fire/EMS</t>
  </si>
  <si>
    <t>270-247-1621</t>
  </si>
  <si>
    <t>606-564-2541</t>
  </si>
  <si>
    <t>606-564-2543</t>
  </si>
  <si>
    <t>216 BRIDGE STREET</t>
  </si>
  <si>
    <t>MAYSVILLE</t>
  </si>
  <si>
    <t>Maysville Mason County Dispatch</t>
  </si>
  <si>
    <t>606-564-9411</t>
  </si>
  <si>
    <t>606-376-5063</t>
  </si>
  <si>
    <t>606-376-8772</t>
  </si>
  <si>
    <t>76 SOUTH MAIN STREET</t>
  </si>
  <si>
    <t>WHITLEY CITY</t>
  </si>
  <si>
    <t>PO BOX 217</t>
  </si>
  <si>
    <t>McCreary County Ambulance Service</t>
  </si>
  <si>
    <t>606-376-1701</t>
  </si>
  <si>
    <t>270-273-5848</t>
  </si>
  <si>
    <t>270-273-5899</t>
  </si>
  <si>
    <t>200 HIGHWAY 81 N</t>
  </si>
  <si>
    <t>CALHOUN</t>
  </si>
  <si>
    <t>PO Box 127</t>
  </si>
  <si>
    <t>McLean County Dispatch</t>
  </si>
  <si>
    <t>270-273-5213</t>
  </si>
  <si>
    <t>270-422-4023</t>
  </si>
  <si>
    <t>270-422-4083</t>
  </si>
  <si>
    <t>999 Armory Place</t>
  </si>
  <si>
    <t>BRANDENBURG</t>
  </si>
  <si>
    <t>Meade County Dispatch</t>
  </si>
  <si>
    <t>270-422-4182</t>
  </si>
  <si>
    <t>606-679-6388</t>
  </si>
  <si>
    <t>606-677-9855</t>
  </si>
  <si>
    <t>301 HAIL KNOB RD</t>
  </si>
  <si>
    <t>SOMERSET</t>
  </si>
  <si>
    <t>PO BOX 3348</t>
  </si>
  <si>
    <t>911 Communications Center Pulaski Co.</t>
  </si>
  <si>
    <t>606-679-3200</t>
  </si>
  <si>
    <t>629 Laffoon St</t>
  </si>
  <si>
    <t>MADISONVILLE</t>
  </si>
  <si>
    <t>Medical Center Ambulance Service</t>
  </si>
  <si>
    <t>606-768-3200</t>
  </si>
  <si>
    <t>606-768-9120</t>
  </si>
  <si>
    <t>51 LITTLE LEAGUE LANE</t>
  </si>
  <si>
    <t>FRENCHBURG</t>
  </si>
  <si>
    <t>606-768-9046</t>
  </si>
  <si>
    <t>859-734-4486</t>
  </si>
  <si>
    <t>859-734-4484</t>
  </si>
  <si>
    <t>130 COMMERCIAL DR</t>
  </si>
  <si>
    <t>HARRODSBURG</t>
  </si>
  <si>
    <t>Harrodsburg 911 Dispatch</t>
  </si>
  <si>
    <t>859-734-3311</t>
  </si>
  <si>
    <t>130 Commercial Dr</t>
  </si>
  <si>
    <t>Harrodsburg</t>
  </si>
  <si>
    <t>270-450-8050</t>
  </si>
  <si>
    <t>270-444-9128</t>
  </si>
  <si>
    <t>3551 COLEMAN ROAD</t>
  </si>
  <si>
    <t>PADUCAH</t>
  </si>
  <si>
    <t>Mercy Regional EMS</t>
  </si>
  <si>
    <t>270-443-6529</t>
  </si>
  <si>
    <t>606-242-2332</t>
  </si>
  <si>
    <t>606-248-2168</t>
  </si>
  <si>
    <t>121 LOTHBURY AVE</t>
  </si>
  <si>
    <t>PO Box 396</t>
  </si>
  <si>
    <t>Middlesboro Fire Department/Ambulance</t>
  </si>
  <si>
    <t>606-248-2121</t>
  </si>
  <si>
    <t>270-487-8757</t>
  </si>
  <si>
    <t>270-487-8083</t>
  </si>
  <si>
    <t>429 CAPP HARLAN ROAD</t>
  </si>
  <si>
    <t>TOMPKINSVILLE</t>
  </si>
  <si>
    <t>529 CAPP HARLAN ROAD</t>
  </si>
  <si>
    <t>Monroe County E 911</t>
  </si>
  <si>
    <t>859-498-1318</t>
  </si>
  <si>
    <t>859-498-3809</t>
  </si>
  <si>
    <t>805 INDIAN MOUND DRIVE</t>
  </si>
  <si>
    <t>MT. STERLING</t>
  </si>
  <si>
    <t>Montgomery County Fire/EMS Station 2 (Non-Emergency &amp; Inter-Facility)</t>
  </si>
  <si>
    <t>859-498-4357</t>
  </si>
  <si>
    <t>606-784-4333</t>
  </si>
  <si>
    <t>606-783-0112</t>
  </si>
  <si>
    <t>200 American  Legion Way</t>
  </si>
  <si>
    <t>MOREHEAD</t>
  </si>
  <si>
    <t>P.O. BOX 842</t>
  </si>
  <si>
    <t>Morehead Police Department</t>
  </si>
  <si>
    <t>606-784-7511</t>
  </si>
  <si>
    <t>606-743-7490</t>
  </si>
  <si>
    <t>606-743-2700</t>
  </si>
  <si>
    <t>412 DOGWOOD LN</t>
  </si>
  <si>
    <t>WEST LIBERTY</t>
  </si>
  <si>
    <t>Morgan County Ambulance Service Taxing District</t>
  </si>
  <si>
    <t>606-743-4700</t>
  </si>
  <si>
    <t>502-538-4222</t>
  </si>
  <si>
    <t>772 N Bardstown Rd</t>
  </si>
  <si>
    <t>Mount Washington</t>
  </si>
  <si>
    <t>PO BOX 543</t>
  </si>
  <si>
    <t>270-732-1152</t>
  </si>
  <si>
    <t>270-767-3693</t>
  </si>
  <si>
    <t>207 S 5th St</t>
  </si>
  <si>
    <t>MURRAY</t>
  </si>
  <si>
    <t>803 POPLAR ST</t>
  </si>
  <si>
    <t>Calloway County Sheriff Department</t>
  </si>
  <si>
    <t>270-753-3151</t>
  </si>
  <si>
    <t>502-348-4929</t>
  </si>
  <si>
    <t>502-348-2852</t>
  </si>
  <si>
    <t>1301 ATKINSON HILL AVE</t>
  </si>
  <si>
    <t>Bardstown</t>
  </si>
  <si>
    <t>Nelson County Dispatch Center</t>
  </si>
  <si>
    <t>502-348-3211</t>
  </si>
  <si>
    <t>606-855-7073</t>
  </si>
  <si>
    <t>606-212-1087</t>
  </si>
  <si>
    <t>1127 Highway 317</t>
  </si>
  <si>
    <t>NEON</t>
  </si>
  <si>
    <t>PO BOX 156</t>
  </si>
  <si>
    <t>Neon Fire Department</t>
  </si>
  <si>
    <t>606-855-7303</t>
  </si>
  <si>
    <t>859-292-3616</t>
  </si>
  <si>
    <t>859-292-3636</t>
  </si>
  <si>
    <t>998 Monmouth St</t>
  </si>
  <si>
    <t>NEWPORT</t>
  </si>
  <si>
    <t>CAMPBELL COUNTY CONSOL DISPARCH</t>
  </si>
  <si>
    <t>859-289-4291</t>
  </si>
  <si>
    <t>859-289-4292</t>
  </si>
  <si>
    <t>368 1/2 E. MAIN STREET</t>
  </si>
  <si>
    <t>Carlisle Police Department</t>
  </si>
  <si>
    <t>859-289-3773</t>
  </si>
  <si>
    <t>859-472-5127</t>
  </si>
  <si>
    <t>859-472-5128</t>
  </si>
  <si>
    <t>5900 Highway 154</t>
  </si>
  <si>
    <t>Pendleton County Dispatch</t>
  </si>
  <si>
    <t>859-654-3300</t>
  </si>
  <si>
    <t>502-629-7557</t>
  </si>
  <si>
    <t>502-629-6017</t>
  </si>
  <si>
    <t>270 Cannon Ln</t>
  </si>
  <si>
    <t>Hangar 7</t>
  </si>
  <si>
    <t>500 HIGHWAY 69 N</t>
  </si>
  <si>
    <t>HARTFORD</t>
  </si>
  <si>
    <t>Ohio County Dispatch Center</t>
  </si>
  <si>
    <t>270-298-4411</t>
  </si>
  <si>
    <t>502-964-5111</t>
  </si>
  <si>
    <t>8501 Preston Hwy</t>
  </si>
  <si>
    <t>Okolona FPD</t>
  </si>
  <si>
    <t>502-222-7250</t>
  </si>
  <si>
    <t>502-222-7282</t>
  </si>
  <si>
    <t>1101 New Moody Ln</t>
  </si>
  <si>
    <t>LA GRANGE</t>
  </si>
  <si>
    <t>Oldham County Dispatch</t>
  </si>
  <si>
    <t>502-222-0111</t>
  </si>
  <si>
    <t>502-484-5214</t>
  </si>
  <si>
    <t>502-484-1005</t>
  </si>
  <si>
    <t>208 E BLANTON ST</t>
  </si>
  <si>
    <t>OWENTON</t>
  </si>
  <si>
    <t>100 N THOMAS ST</t>
  </si>
  <si>
    <t>Kentucky State Police Post 5</t>
  </si>
  <si>
    <t>270-338-1233</t>
  </si>
  <si>
    <t>270-338-5556</t>
  </si>
  <si>
    <t>504 Doss Ave</t>
  </si>
  <si>
    <t>Powderly</t>
  </si>
  <si>
    <t>440 HOPKINSVILLE ST</t>
  </si>
  <si>
    <t>270-338-2000</t>
  </si>
  <si>
    <t>270-297-3461</t>
  </si>
  <si>
    <t>270-685-1055</t>
  </si>
  <si>
    <t>1730 East 18th Street</t>
  </si>
  <si>
    <t>OWENSBORO</t>
  </si>
  <si>
    <t>1730 East 18th St.</t>
  </si>
  <si>
    <t>OWENSBORO DAVISS COUNTY</t>
  </si>
  <si>
    <t>270-687-8354</t>
  </si>
  <si>
    <t>859-987-2120</t>
  </si>
  <si>
    <t>859-987-2133</t>
  </si>
  <si>
    <t>313 HIGH STREET</t>
  </si>
  <si>
    <t>PARIS</t>
  </si>
  <si>
    <t>Paris-Bourbon Co. E-911</t>
  </si>
  <si>
    <t>859-987-2100</t>
  </si>
  <si>
    <t>606-324-3286</t>
  </si>
  <si>
    <t>740-532-4344</t>
  </si>
  <si>
    <t>2431 GREENUP AVE</t>
  </si>
  <si>
    <t>PO Box 4434</t>
  </si>
  <si>
    <t>Medical Transportation Service</t>
  </si>
  <si>
    <t>606-329-9199</t>
  </si>
  <si>
    <t>606-298-0068</t>
  </si>
  <si>
    <t>606-298-5993</t>
  </si>
  <si>
    <t>2897 Blacklog Rd</t>
  </si>
  <si>
    <t>INEZ</t>
  </si>
  <si>
    <t>PO BOX 1736</t>
  </si>
  <si>
    <t>NETCARE</t>
  </si>
  <si>
    <t>740-532-2222</t>
  </si>
  <si>
    <t>2431 Greenup Ave</t>
  </si>
  <si>
    <t>606-638-1333</t>
  </si>
  <si>
    <t>2673 HIGHWAY 644</t>
  </si>
  <si>
    <t>STE 2</t>
  </si>
  <si>
    <t>LOUISA</t>
  </si>
  <si>
    <t>PO BOX 4434</t>
  </si>
  <si>
    <t>LAWRENCE COUNTY 911</t>
  </si>
  <si>
    <t>606-638-4851</t>
  </si>
  <si>
    <t>606-298-5015</t>
  </si>
  <si>
    <t>Inez</t>
  </si>
  <si>
    <t>859-654-6951</t>
  </si>
  <si>
    <t>859-654-1323</t>
  </si>
  <si>
    <t>332 Hwy. 330 West</t>
  </si>
  <si>
    <t>FALMOUTH</t>
  </si>
  <si>
    <t>P.O. Box 221</t>
  </si>
  <si>
    <t>Pendleton County 911</t>
  </si>
  <si>
    <t>606-439-4776</t>
  </si>
  <si>
    <t>606-439-5193</t>
  </si>
  <si>
    <t>2264 NORTH MAIN ST</t>
  </si>
  <si>
    <t>HAZARD</t>
  </si>
  <si>
    <t>P.O. Box 1106</t>
  </si>
  <si>
    <t>Perry County Ambulance Authority, Inc.</t>
  </si>
  <si>
    <t>Volunteer</t>
  </si>
  <si>
    <t>859-743-0592</t>
  </si>
  <si>
    <t>859-586-0409</t>
  </si>
  <si>
    <t>3018 Second St</t>
  </si>
  <si>
    <t>Petersburg</t>
  </si>
  <si>
    <t>PO Box 68</t>
  </si>
  <si>
    <t>606-430-3220</t>
  </si>
  <si>
    <t>911 Bypass Rd</t>
  </si>
  <si>
    <t>Pikeville</t>
  </si>
  <si>
    <t>859-356-6916</t>
  </si>
  <si>
    <t>859-356-7111</t>
  </si>
  <si>
    <t>1851 BRACHT PINER RD</t>
  </si>
  <si>
    <t>MORNING VIEW</t>
  </si>
  <si>
    <t>502-935-3878</t>
  </si>
  <si>
    <t>502-400-1512</t>
  </si>
  <si>
    <t>9500 STONESTREET RD</t>
  </si>
  <si>
    <t>--</t>
  </si>
  <si>
    <t>859-283-2798</t>
  </si>
  <si>
    <t>859-283-2104</t>
  </si>
  <si>
    <t>3444 TURFWAY RD</t>
  </si>
  <si>
    <t>740-354-3122</t>
  </si>
  <si>
    <t>323 Clarksburg Rd</t>
  </si>
  <si>
    <t>Vanceburg</t>
  </si>
  <si>
    <t>2796 GALLIA ST</t>
  </si>
  <si>
    <t>Scioto</t>
  </si>
  <si>
    <t>1720 Martha Comer Dr</t>
  </si>
  <si>
    <t>2796 Gallia St</t>
  </si>
  <si>
    <t>186 Hauser Ave</t>
  </si>
  <si>
    <t>606-663-0376</t>
  </si>
  <si>
    <t>606-663-1402</t>
  </si>
  <si>
    <t>56 ATKINSON ST</t>
  </si>
  <si>
    <t>STANTON</t>
  </si>
  <si>
    <t>PO BOX 506</t>
  </si>
  <si>
    <t>Powell County 911 Center</t>
  </si>
  <si>
    <t>606-663-4116</t>
  </si>
  <si>
    <t>606-886-1010</t>
  </si>
  <si>
    <t>606-886-1044</t>
  </si>
  <si>
    <t>200 N Lake Dr</t>
  </si>
  <si>
    <t>270-667-2011</t>
  </si>
  <si>
    <t>270-667-5966</t>
  </si>
  <si>
    <t>220 N WILLOW ST</t>
  </si>
  <si>
    <t>PROVIDENCE</t>
  </si>
  <si>
    <t>606-256-3575</t>
  </si>
  <si>
    <t>606-256-1246</t>
  </si>
  <si>
    <t>285 RICHMOND ST</t>
  </si>
  <si>
    <t>Mount Vernon</t>
  </si>
  <si>
    <t>PO BOX1497</t>
  </si>
  <si>
    <t>606-256-1327</t>
  </si>
  <si>
    <t>270-343-6464</t>
  </si>
  <si>
    <t>270-343-6462</t>
  </si>
  <si>
    <t>108 FERCO WAY</t>
  </si>
  <si>
    <t>JAMESTOWN</t>
  </si>
  <si>
    <t>Russell County 911</t>
  </si>
  <si>
    <t>270-343-6600</t>
  </si>
  <si>
    <t>859-356-7970</t>
  </si>
  <si>
    <t>859-568-8375</t>
  </si>
  <si>
    <t>10041 DECOURSEY PIKE</t>
  </si>
  <si>
    <t>RYLAND HEIGHTS</t>
  </si>
  <si>
    <t>502-633-5725</t>
  </si>
  <si>
    <t>502-633-5949</t>
  </si>
  <si>
    <t>101 OLD SEVEN MILE PIKE</t>
  </si>
  <si>
    <t>SHELBYVILLE</t>
  </si>
  <si>
    <t>Shelby County EMS</t>
  </si>
  <si>
    <t>606-425-8900</t>
  </si>
  <si>
    <t>606-451-0428</t>
  </si>
  <si>
    <t>50 KENNEDY WAY</t>
  </si>
  <si>
    <t>PO BOX 3663</t>
  </si>
  <si>
    <t>Pulaski County 911 Center</t>
  </si>
  <si>
    <t>606-678-5008</t>
  </si>
  <si>
    <t>859-441-1422</t>
  </si>
  <si>
    <t>859-781-5598</t>
  </si>
  <si>
    <t>128 ELECTRIC AVENUE</t>
  </si>
  <si>
    <t>Southgate</t>
  </si>
  <si>
    <t>502-477-3244</t>
  </si>
  <si>
    <t>502-477-3245</t>
  </si>
  <si>
    <t>66 SPEARS DR</t>
  </si>
  <si>
    <t>Taylorsville</t>
  </si>
  <si>
    <t>PO BOX 397</t>
  </si>
  <si>
    <t>KY STATE POLICE POST 12</t>
  </si>
  <si>
    <t>502-564-4473</t>
  </si>
  <si>
    <t>502-893-7825</t>
  </si>
  <si>
    <t>502-896-6555</t>
  </si>
  <si>
    <t>240 SEARS AVE</t>
  </si>
  <si>
    <t>METROSAFE 911</t>
  </si>
  <si>
    <t>502-574-3900</t>
  </si>
  <si>
    <t>606-365-2833</t>
  </si>
  <si>
    <t>606-365-4508</t>
  </si>
  <si>
    <t>1762 US 27 SOUTH</t>
  </si>
  <si>
    <t>STANFORD</t>
  </si>
  <si>
    <t>P O BOX 324</t>
  </si>
  <si>
    <t>Bluegrass 911</t>
  </si>
  <si>
    <t>606-365-4557</t>
  </si>
  <si>
    <t>270-745-1244</t>
  </si>
  <si>
    <t>270-745-1207</t>
  </si>
  <si>
    <t>210 East 3rd Avenue</t>
  </si>
  <si>
    <t>BOWLING GREEN</t>
  </si>
  <si>
    <t>210 East Third Street</t>
  </si>
  <si>
    <t>Medical Center EMS, LLC</t>
  </si>
  <si>
    <t>270-796-6520</t>
  </si>
  <si>
    <t>270-265-2020</t>
  </si>
  <si>
    <t>813 S MAIN ST</t>
  </si>
  <si>
    <t>ELKTON</t>
  </si>
  <si>
    <t>Todd Co. Emergency Services</t>
  </si>
  <si>
    <t>270-265-2501</t>
  </si>
  <si>
    <t>270-206-3699</t>
  </si>
  <si>
    <t>270-215-4532</t>
  </si>
  <si>
    <t>254 Main St</t>
  </si>
  <si>
    <t>CADIZ</t>
  </si>
  <si>
    <t>PO BOX 312</t>
  </si>
  <si>
    <t>502-255-0062</t>
  </si>
  <si>
    <t>502-255-0063</t>
  </si>
  <si>
    <t>4874 HWY 421 N</t>
  </si>
  <si>
    <t>BEDFORD</t>
  </si>
  <si>
    <t>270-472-8342</t>
  </si>
  <si>
    <t>270-472-1178</t>
  </si>
  <si>
    <t>105 Nolan Ave</t>
  </si>
  <si>
    <t>FULTON COUNTY DISPATCH</t>
  </si>
  <si>
    <t>270-236-3015</t>
  </si>
  <si>
    <t>859-384-3342</t>
  </si>
  <si>
    <t>859-384-5281</t>
  </si>
  <si>
    <t>9611 US HIGHWAY 42</t>
  </si>
  <si>
    <t>859-323-2967</t>
  </si>
  <si>
    <t>859-257-2814</t>
  </si>
  <si>
    <t>1000 S LIMESTONE ST</t>
  </si>
  <si>
    <t>859-493-0000</t>
  </si>
  <si>
    <t>859-485-4990</t>
  </si>
  <si>
    <t>14920 WALTON VERONA RD</t>
  </si>
  <si>
    <t>VERONA</t>
  </si>
  <si>
    <t>PO BOX 110</t>
  </si>
  <si>
    <t>859-485-7439</t>
  </si>
  <si>
    <t>859-485-4161</t>
  </si>
  <si>
    <t>12600 TOWNE CENTER DR</t>
  </si>
  <si>
    <t>Walton</t>
  </si>
  <si>
    <t>PO BOX 007</t>
  </si>
  <si>
    <t>859-336-5435</t>
  </si>
  <si>
    <t>859-336-5088</t>
  </si>
  <si>
    <t>126 Armory Hill</t>
  </si>
  <si>
    <t>Springfield</t>
  </si>
  <si>
    <t>PO BOX 453</t>
  </si>
  <si>
    <t>SPRINGFIELD/WASHINGTON COUNTY DISPATCH</t>
  </si>
  <si>
    <t>859-336-5450</t>
  </si>
  <si>
    <t>606-348-3302</t>
  </si>
  <si>
    <t>606-348-3304</t>
  </si>
  <si>
    <t>111 JIM HILL SERVICE ROAD</t>
  </si>
  <si>
    <t>MONTICELLO</t>
  </si>
  <si>
    <t>Monticello, Wayne County 911 Center</t>
  </si>
  <si>
    <t>606-348-9111</t>
  </si>
  <si>
    <t>606-539-0867</t>
  </si>
  <si>
    <t>606-539-9025</t>
  </si>
  <si>
    <t>994 Aviation Blvd</t>
  </si>
  <si>
    <t>Williamsburg</t>
  </si>
  <si>
    <t>PO Box 237</t>
  </si>
  <si>
    <t>WHITLEY COUNTY 911</t>
  </si>
  <si>
    <t>606-549-6017</t>
  </si>
  <si>
    <t>859-744-1587</t>
  </si>
  <si>
    <t>859-737-9085</t>
  </si>
  <si>
    <t>44 N MAPLE ST</t>
  </si>
  <si>
    <t>WINCHESTER</t>
  </si>
  <si>
    <t>PO BOX 40</t>
  </si>
  <si>
    <t>Station 1</t>
  </si>
  <si>
    <t>859-745-5751</t>
  </si>
  <si>
    <t>859-699-4946</t>
  </si>
  <si>
    <t>859-873-8057</t>
  </si>
  <si>
    <t>86 Big Sink Pike</t>
  </si>
  <si>
    <t>VERSAILLES</t>
  </si>
  <si>
    <t>86 BIG SINK PIKE</t>
  </si>
  <si>
    <t>Versailles Police Department</t>
  </si>
  <si>
    <t>859-873-3126</t>
  </si>
  <si>
    <t>859-639-8191</t>
  </si>
  <si>
    <t>859-639-8193</t>
  </si>
  <si>
    <t>1740 Nicholasville Rd</t>
  </si>
  <si>
    <t>170 N PROVIDENT WAY</t>
  </si>
  <si>
    <t>2518 STATE ROUTE 5</t>
  </si>
  <si>
    <t>304-526-9797</t>
  </si>
  <si>
    <t>304-526-8553</t>
  </si>
  <si>
    <t>846 8th Ave</t>
  </si>
  <si>
    <t>Huntington</t>
  </si>
  <si>
    <t>Cabell</t>
  </si>
  <si>
    <t>WV</t>
  </si>
  <si>
    <t>304-526-8484</t>
  </si>
  <si>
    <t>513-636-8355</t>
  </si>
  <si>
    <t>3333 BURNET AVE</t>
  </si>
  <si>
    <t>MLC 1014</t>
  </si>
  <si>
    <t>CINCINNATI</t>
  </si>
  <si>
    <t>OH</t>
  </si>
  <si>
    <t>513-636-7525</t>
  </si>
  <si>
    <t>606-437-6620</t>
  </si>
  <si>
    <t>606-886-9322</t>
  </si>
  <si>
    <t>299 Island Creek Rd</t>
  </si>
  <si>
    <t>Trans-Star Prestonsburg</t>
  </si>
  <si>
    <t>812-428-2621</t>
  </si>
  <si>
    <t>950 East Virginia St</t>
  </si>
  <si>
    <t>EVANSVILLE</t>
  </si>
  <si>
    <t>VANDERBURGH</t>
  </si>
  <si>
    <t>IN</t>
  </si>
  <si>
    <t>American Medical Response</t>
  </si>
  <si>
    <t>812-428-2211</t>
  </si>
  <si>
    <t>270-443-1121</t>
  </si>
  <si>
    <t>3551 Coleman Rd</t>
  </si>
  <si>
    <t>Mercy Regional EMS Communications Center</t>
  </si>
  <si>
    <t>615-936-6437</t>
  </si>
  <si>
    <t>615-936-1776</t>
  </si>
  <si>
    <t>2200 CHILDRENS WAY</t>
  </si>
  <si>
    <t>4015 CHILDRENS HOSPITAL</t>
  </si>
  <si>
    <t>NASHVILLE</t>
  </si>
  <si>
    <t>DAVIDSON</t>
  </si>
  <si>
    <t>TN</t>
  </si>
  <si>
    <t>800-288-8111</t>
  </si>
  <si>
    <t>2720 Cannons Lane</t>
  </si>
  <si>
    <t>2720 Cannons Lane Hangar 7 Gate 3</t>
  </si>
  <si>
    <t>LifeCom</t>
  </si>
  <si>
    <t>888-729-9111</t>
  </si>
  <si>
    <t>606-256-2195</t>
  </si>
  <si>
    <t>145 Newcomb Ave</t>
  </si>
  <si>
    <t>PO Box 1310</t>
  </si>
  <si>
    <t>513-585-5002</t>
  </si>
  <si>
    <t>513-585-5010</t>
  </si>
  <si>
    <t>3200 BURNET AVE</t>
  </si>
  <si>
    <t>513-585-2273</t>
  </si>
  <si>
    <t>859-323-6215</t>
  </si>
  <si>
    <t>859-323-2886</t>
  </si>
  <si>
    <t>Ste A.00.401</t>
  </si>
  <si>
    <t>Pike, Pulaski, Floyd, Laurel, Clay, Montgomery, Franklin, Breathitt, Perry, Powell, Letcher, Estill, Harlan, Whitley, Boyd, Wolfe, Leslie, Knox, Knott, Boyle, Magoffin, Rockcastle, Rowan, Lincoln, Morgan, Lee, Carter, Owsley, Jackson, Menifee, Elliott, Harrison, Bath, and Garrard</t>
  </si>
  <si>
    <t>UK Emergency Communications</t>
  </si>
  <si>
    <t>615-936-0770</t>
  </si>
  <si>
    <t>1211 Medical Center Dr</t>
  </si>
  <si>
    <t>Skyport 13200</t>
  </si>
  <si>
    <t>Lifeflight Emergency Communications</t>
  </si>
  <si>
    <t>859-779-7711</t>
  </si>
  <si>
    <t>859-779-7520</t>
  </si>
  <si>
    <t>3000 Irvine Rd</t>
  </si>
  <si>
    <t>Richmond</t>
  </si>
  <si>
    <t>830 EASTERN BYP</t>
  </si>
  <si>
    <t>270-521-7444</t>
  </si>
  <si>
    <t>270-521-7329</t>
  </si>
  <si>
    <t>9404 STATE RT 2096</t>
  </si>
  <si>
    <t>ROBARDS</t>
  </si>
  <si>
    <t>270-521-7333</t>
  </si>
  <si>
    <t>502-732-2202</t>
  </si>
  <si>
    <t>502-732-2072</t>
  </si>
  <si>
    <t>4770 US HIGHWAY 42 E</t>
  </si>
  <si>
    <t>502-222-9441</t>
  </si>
  <si>
    <t>502-225-9476</t>
  </si>
  <si>
    <t>3001 W HIGHWAY 146</t>
  </si>
  <si>
    <t>270-755-6618</t>
  </si>
  <si>
    <t>270-755-6270</t>
  </si>
  <si>
    <t>6920 Lewisburg Rd</t>
  </si>
  <si>
    <t>PO Box 3000</t>
  </si>
  <si>
    <t>270-755-6696</t>
  </si>
  <si>
    <t>502-627-6208</t>
  </si>
  <si>
    <t>502-627-6226</t>
  </si>
  <si>
    <t>487 CORN CREEK RD</t>
  </si>
  <si>
    <t>304-526-5780</t>
  </si>
  <si>
    <t>304-526-3301</t>
  </si>
  <si>
    <t>29500 MAYO TRAIL RD</t>
  </si>
  <si>
    <t>Catlettsburg</t>
  </si>
  <si>
    <t>3200 Riverside Dr</t>
  </si>
  <si>
    <t>CABELL</t>
  </si>
  <si>
    <t>SPECIAL METALS MAIN GATE</t>
  </si>
  <si>
    <t>304-526-3303</t>
  </si>
  <si>
    <t>270-685-8440</t>
  </si>
  <si>
    <t>270-685-8360</t>
  </si>
  <si>
    <t>5005 HIGHWAY 54</t>
  </si>
  <si>
    <t>270-685-8444</t>
  </si>
  <si>
    <t>270-687-8402</t>
  </si>
  <si>
    <t>512 W 9th St</t>
  </si>
  <si>
    <t>ALS - Rotor, ALS/BLS - Fixed</t>
  </si>
  <si>
    <t>Air Medical</t>
  </si>
  <si>
    <t>270-881-9527</t>
  </si>
  <si>
    <t>270-881-9588</t>
  </si>
  <si>
    <t>426 W 19TH ST</t>
  </si>
  <si>
    <t>Commonwealth of Kentucky</t>
  </si>
  <si>
    <t>AIR EVAC DISPATCH</t>
  </si>
  <si>
    <t>800-247-3822</t>
  </si>
  <si>
    <t>606-425-3006</t>
  </si>
  <si>
    <t>606-679-6419</t>
  </si>
  <si>
    <t>401 Bogle St Ste 202</t>
  </si>
  <si>
    <t>800-678-9811</t>
  </si>
  <si>
    <t>855-359-1052</t>
  </si>
  <si>
    <t>888-777-7413</t>
  </si>
  <si>
    <t>1 Aviation Lane Hanger 1</t>
  </si>
  <si>
    <t>GREENVILLE</t>
  </si>
  <si>
    <t>SC</t>
  </si>
  <si>
    <t>MedTrans Corp d/b/a AirMed Regional</t>
  </si>
  <si>
    <t>552 PERIMETER ROAD</t>
  </si>
  <si>
    <t>Eaglemed LLC</t>
  </si>
  <si>
    <t>800-525-5220</t>
  </si>
  <si>
    <t>304-340-8000</t>
  </si>
  <si>
    <t>304-340-8007</t>
  </si>
  <si>
    <t>110 Wyoming St</t>
  </si>
  <si>
    <t>CHARLESTON</t>
  </si>
  <si>
    <t>KANAWHA</t>
  </si>
  <si>
    <t>Huntington MedCom</t>
  </si>
  <si>
    <t>800-747-2244</t>
  </si>
  <si>
    <t>865-305-9112</t>
  </si>
  <si>
    <t>865-305-8868</t>
  </si>
  <si>
    <t>1924 ALCOA HIGHWAY</t>
  </si>
  <si>
    <t>KNOXVILLE</t>
  </si>
  <si>
    <t>1924 ALCOA HIGHWAY BOX 103</t>
  </si>
  <si>
    <t>KY Counties within a 100 miles radius of Knox County, TN.</t>
  </si>
  <si>
    <t>865-305-9111</t>
  </si>
  <si>
    <t>615-886-4934</t>
  </si>
  <si>
    <t>3443 Dickerson Pike</t>
  </si>
  <si>
    <t>1000 Health Park Dr</t>
  </si>
  <si>
    <t>Bldg 3 Ste 500</t>
  </si>
  <si>
    <t>WILLIAMSON</t>
  </si>
  <si>
    <t>Kentucky</t>
  </si>
  <si>
    <t>606-832-1370</t>
  </si>
  <si>
    <t>606-212-1121</t>
  </si>
  <si>
    <t>1379 Gateway Industrial Park</t>
  </si>
  <si>
    <t>Jenkins</t>
  </si>
  <si>
    <t>800-946-4701</t>
  </si>
  <si>
    <t>859-229-5026</t>
  </si>
  <si>
    <t>859-296-1051</t>
  </si>
  <si>
    <t>151 N Eagle Creek Dr, Ste 100</t>
  </si>
  <si>
    <t>Will serve counties within primary and secondary service area and other areas when extraordinary circumstances warrant</t>
  </si>
  <si>
    <t>888-807-0682</t>
  </si>
  <si>
    <t>615-936-0772</t>
  </si>
  <si>
    <t>Ste 13200</t>
  </si>
  <si>
    <t>OUT OF STATE</t>
  </si>
  <si>
    <t>Skyport VUH, Suite 13200</t>
  </si>
  <si>
    <t>130 Mile radius around Nashville, TN.</t>
  </si>
  <si>
    <t>AIRCOM</t>
  </si>
  <si>
    <t>150 miles radius of Cincinnati, Ohio</t>
  </si>
  <si>
    <t>859-361-3292</t>
  </si>
  <si>
    <t>890 McMeekin Pl</t>
  </si>
  <si>
    <t>Boone, Kenton, Campbell</t>
  </si>
  <si>
    <t>Jefferson County and Hardin County</t>
  </si>
  <si>
    <t>859-727-2222</t>
  </si>
  <si>
    <t>1 ARK ENCOUNTER DR</t>
  </si>
  <si>
    <t>Williamstown</t>
  </si>
  <si>
    <t>PO BOX 417</t>
  </si>
  <si>
    <t>ON SITE</t>
  </si>
  <si>
    <t>859-250-5209</t>
  </si>
  <si>
    <t>270-467-8802</t>
  </si>
  <si>
    <t>505 Kimberlee A Fast Dr</t>
  </si>
  <si>
    <t>Property owned by the National Corvette Museum</t>
  </si>
  <si>
    <t>Creative Day at Easterseals Bluegrass (initially Kentucky Easter Seal Society, Inc.)</t>
  </si>
  <si>
    <t>BrightStar Care</t>
  </si>
  <si>
    <t>Westminster Terrace (Closed 6/8/23.  Holding beds in abeyance)</t>
  </si>
  <si>
    <t>Children's Home of Northern Kentucky (PRTF-B1)</t>
  </si>
  <si>
    <t>Children's Home of Northern Kentucky (PRTF-B2)</t>
  </si>
  <si>
    <t>The Episcopal Church Home (also licensed for 35 non-operational NF beds and 22 non-operational PC beds that are being held in abeyance)</t>
  </si>
  <si>
    <t>Vitality Living Elizabethtown</t>
  </si>
  <si>
    <t>Vitality Living Springdale</t>
  </si>
  <si>
    <t>Vitality Living Stony Brook</t>
  </si>
  <si>
    <t>Wellness Core Adult Day Healthcare</t>
  </si>
  <si>
    <t xml:space="preserve">Regency Nursing and Rehabilitation Center (formerly Regency Center; formerly Regency Care and Rehabilitation Center; formerly Regency Health Care Center) (formerly Filson Care Home) </t>
  </si>
  <si>
    <t>Critical Nurse Staffing, LLC dba CNS Cares</t>
  </si>
  <si>
    <t>All counties in Kentucky, limited to individuals that qualify for the Energy Employees Occupational Illness Compensation Program Act (EEOICPA), and the Federal Employees Compensation Act (FECA), and Veterans Administration (VA) programs</t>
  </si>
  <si>
    <t>Harmony Hill Senior Center, LLC</t>
  </si>
  <si>
    <t>Healthy Day Healthcare</t>
  </si>
  <si>
    <t>Sadet Abitova, LLC</t>
  </si>
  <si>
    <t>Covington's Convalescent Center (Closed 8/5/23 - beds in abeyance)</t>
  </si>
  <si>
    <t>Star Health Club (formerly ETA Day Care Center)</t>
  </si>
  <si>
    <t>Baptist Health Lexington ER and Urgent Care</t>
  </si>
  <si>
    <t>Freedom Solutions</t>
  </si>
  <si>
    <t>Gathering Club (West Main Street)</t>
  </si>
  <si>
    <t>Highland House / Ft. Thomas</t>
  </si>
  <si>
    <t>Mercy Health Physicians Kentucky Specialty Care, LLC</t>
  </si>
  <si>
    <t>Provision Living at Crown Ridge</t>
  </si>
  <si>
    <t>Angelic Care ADHC, LLC</t>
  </si>
  <si>
    <t>Baptist Health Hardin ER and Urgent Care</t>
  </si>
  <si>
    <t>SERVICE TYPE</t>
  </si>
  <si>
    <t>IN OPERATION</t>
  </si>
  <si>
    <t>Care Guide Partners</t>
  </si>
  <si>
    <t>Mountain View PACE</t>
  </si>
  <si>
    <t>Senior CommUnity Care of Kentucky, Inc.</t>
  </si>
  <si>
    <t>Whitley, Knox and Clay counties</t>
  </si>
  <si>
    <t>Pike, Floyd, Knott, Letcher, Magoffin and Johnson counties</t>
  </si>
  <si>
    <t>VOANS Senior Community Care of Jefferson County, Inc.</t>
  </si>
  <si>
    <t>VOANS Senior Community Care of Northern Kentucky, Inc.</t>
  </si>
  <si>
    <t xml:space="preserve">Boone, Campbell, Carroll, Gallatin,Grant, Kenton, Owen and Pendleton </t>
  </si>
  <si>
    <t>Daviess, Henderson, Hancock, McLean and Ohio counties</t>
  </si>
  <si>
    <t>Yes</t>
  </si>
  <si>
    <t>The Ashton on Dorsey (formerly Anthology of Louisville; formerly Stonecrest of Louisville)</t>
  </si>
  <si>
    <t>Fern Terrace of Murray</t>
  </si>
  <si>
    <t>Mercer County Fiscal Court</t>
  </si>
  <si>
    <t>Adair County Ambulance Service</t>
  </si>
  <si>
    <t>ALEXANDRIA FIRE DEPARTMENT</t>
  </si>
  <si>
    <t>Baptist Health Hardin EMS</t>
  </si>
  <si>
    <t>Baptist Health Lexington EMS</t>
  </si>
  <si>
    <t>CAMPBELL COUNTY FIRE DISTRICT 1</t>
  </si>
  <si>
    <t>SOUTHERN CAMPBELL FIRE DISTRICT AMBULANCE SERVICE</t>
  </si>
  <si>
    <t>Dow Chemical</t>
  </si>
  <si>
    <t>Adair County</t>
  </si>
  <si>
    <t>City of Alexandria and five (5) miles outside of the city</t>
  </si>
  <si>
    <t>Interfacility transfers as permitted by HB 777</t>
  </si>
  <si>
    <t>Henry County</t>
  </si>
  <si>
    <t>Southern Campbell County</t>
  </si>
  <si>
    <t>To serve employees of the Carrollton Dow Chemical Plant</t>
  </si>
  <si>
    <t>Adair, Allen, Barren, Breckinridge, Casey, Christian, Clinton, Cumberland, Grayson, Green, Hardin, Hart,  Hopkins, Logan, Meade, Monroe, Pulaski, Simpson, Taylor and Warren</t>
  </si>
  <si>
    <t>Klondike Nursing and Rehabilitation Center (formerly Klondike Center; formerly Klondike Care and Rehabilitation Center; formerly Klondike Manor)</t>
  </si>
  <si>
    <t>750203</t>
  </si>
  <si>
    <t>AmeriPro EMS of Kentucky LLC (1355)</t>
  </si>
  <si>
    <t>Baptist Health EMS</t>
  </si>
  <si>
    <t>Campbell Fire/Rescue</t>
  </si>
  <si>
    <t>Lewis County EMS</t>
  </si>
  <si>
    <t>Lewis County Fiscal Court EMS</t>
  </si>
  <si>
    <t>Trans-Care</t>
  </si>
  <si>
    <t>Breathitt County and Wolfe County</t>
  </si>
  <si>
    <t>Lewis County, Kentucky</t>
  </si>
  <si>
    <t>Jefferson County and Louisville Metro</t>
  </si>
  <si>
    <t>0001</t>
  </si>
  <si>
    <t>0002</t>
  </si>
  <si>
    <t>SERVICE NAME</t>
  </si>
  <si>
    <t>Butler County</t>
  </si>
  <si>
    <t>ABBA Case Management ADHC, LLC</t>
  </si>
  <si>
    <t>Maxim Healthcare Services, Inc.(Cincinnati, Ohio</t>
  </si>
  <si>
    <t xml:space="preserve">Boone, Bracken, Campbell, Kenton, Mason, Pendleton and Robertson counties </t>
  </si>
  <si>
    <t>Boyd, Carter and Greenup counties</t>
  </si>
  <si>
    <t>Maxim Healthcare Services (Columbus Ohio)</t>
  </si>
  <si>
    <t>Maxim Healthcare Services (Hebron, Ohio)</t>
  </si>
  <si>
    <t>Southwest ADHC (332 W. Boadway)</t>
  </si>
  <si>
    <t>Southwest ADHC (4100 Southern Parkway)</t>
  </si>
  <si>
    <t>Star Health Club</t>
  </si>
  <si>
    <t>Maxim Healthcare Services (Cincinnati, Ohio)</t>
  </si>
  <si>
    <t xml:space="preserve">  720520    Provisional</t>
  </si>
  <si>
    <t>Fleming, Greenup and Lewis counties</t>
  </si>
  <si>
    <t>Almas Family ADHC, LLC</t>
  </si>
  <si>
    <t>Open Arms ADHC, LLC</t>
  </si>
  <si>
    <t>Bux Pain Management ASC</t>
  </si>
  <si>
    <t>Boone, Campbell, Carroll, Gallatin, Grant, Henry, Kenton, Oldham, Owen, Pendleton, Shelby and Trimble.  Franklin, Harrison and Scott counties for patients 18 years of age and younger</t>
  </si>
  <si>
    <t>Adair, Barren, Breckinridge,  Casey, Clinton, Cumberland, Garrard, Green, Hardin, Hart, Jessamine, Johnson, Magoffin, Martin, McCreary. Meade, Mercer, Metcalfe, Pulaski, Russell, Taylor, Warren and Wayne</t>
  </si>
  <si>
    <t xml:space="preserve">Nazareth Home Clifton (formerly Sacred Heart Home of Louisville; formerly Sacred Heart Village) </t>
  </si>
  <si>
    <t>Nazareth Home Clifton (formerly Sacred Heart Village)</t>
  </si>
  <si>
    <t>PC to ALC</t>
  </si>
  <si>
    <t>CenterWell Home Health (formerly Intrepid USA Healthcare Services (Elizabethtown) (formerly Medshares Home Care of Middle Kentucky; formerly Caretenders)</t>
  </si>
  <si>
    <t>CenterWell Home Health (formerly Intrepid USA Healthcare Services (Murray) (formerly Medshares Homecare of Stateline Kentucky)</t>
  </si>
  <si>
    <t>CenterWell Home Health (formerly Intrepid USA Healthcare Services (Somerset) (formerly Medshares Home Care of Lake Cumberland, Inc.)</t>
  </si>
  <si>
    <t>CenterWell Home Health (formerly Intrepid USA Healthcare Services (Henderson) formerly Soleus Healthcare Services of Audubon Parkway)</t>
  </si>
  <si>
    <t>Morning Pointe of Lexington</t>
  </si>
  <si>
    <t>Medical Transport per KRS 216B.020(7)</t>
  </si>
  <si>
    <t>City of Prestonsburg per KRS 216B.020(8)</t>
  </si>
  <si>
    <t>St. Elizabeth Edgewood SNF</t>
  </si>
  <si>
    <t>Regency Manor North (closed facility - beds held in abeyance)</t>
  </si>
  <si>
    <t>Norton West Louisville Hospital</t>
  </si>
  <si>
    <t>SimonMed Imaging</t>
  </si>
  <si>
    <t xml:space="preserve">Anderson, Bath, Bell, Bourbon, Boyd, Boyle, Bracken, Breathitt, Carter, Casey, Clark, Clay, Elliott, Estill, Fayette, Fleming, Franklin, Garrard, Harrison, Knox, Jackson, Jessamine,  Johnson, Laurel, Lee, Lewis, Lincoln, Madison, Magoffin, Martin, Mason, McCreary, Menifee, Mercer, Montgomery, Morgan, Nicholas, Owsley, Perry, Powell, Robertson, Rockcastle, Rowan, Scott, Gallatin, Grant, Owen, Pendleton, Pulaski, Wayne, Whitley, Wolfe, and Woodford counties.  Greenup County (one pediatric patient #GCO02) and McCreary County (one pediatric patient #MCCO01)                                                                                                                                                                                           </t>
  </si>
  <si>
    <t>Bluegrass Extra Care (formerly Extra Care Private Duty Nursing Agency, Lexington, Fayette County) Pediatric Patients Only</t>
  </si>
  <si>
    <t>Management Registry, Inc. (MRI) Malone Healthcare Solutions (formerly Spaid Nursing Service, Louisville, Jefferson County</t>
  </si>
  <si>
    <t>Nuclear Care Partners, LLC - limited to individuals that qualify for the Energy Employees Occupational Illness Compensation Program Act (EEOICPA), the Federal Employees Compensation Act (FECA), the Federal Black Lung Program, and the Radiation Exposure Compensation Act (RECA)</t>
  </si>
  <si>
    <t>Nurses Registry, Inc. (Lexington, Fayette County)</t>
  </si>
  <si>
    <t>River Oaks Post Acute and Rehabilitation Center (formerly Christian Health Center Louisville)</t>
  </si>
  <si>
    <t>Freedom Adult Day Health Care</t>
  </si>
  <si>
    <t>Spring House Adult Daycare</t>
  </si>
  <si>
    <t>Better Life Adult Day Healthcare</t>
  </si>
  <si>
    <t>Kentucky Rehabilitation Hospital</t>
  </si>
  <si>
    <t>Lyndon Crossing (formerly Lyndon Woods Care &amp; Rehab, LLC; formerly Lyndon Woods Care &amp; Rehabilitation; formerly Westport Care Center; formerly Golden LivingCenter Camelot; formerly Camelot Healthcare Specialty Center, formerly Lyndon Lane Nursing Center)</t>
  </si>
  <si>
    <t>100225PC</t>
  </si>
  <si>
    <t>720530 provisonal</t>
  </si>
  <si>
    <t xml:space="preserve">Norton Hospital/Norton Children's Hospital/Norton Healthcare Pavilion (formerly Norton Hospital / Kosair Childrens Hospital / Alliant Med Pavilion)  (up to 18 years old)  </t>
  </si>
  <si>
    <t>New Hope ADHC, LLC</t>
  </si>
  <si>
    <t>LOUISVILLE METRO POLICE DEPARTMENT</t>
  </si>
  <si>
    <t>Event locations where LMPD is operating within geographical boundaries of Jefferson County</t>
  </si>
  <si>
    <t>Floyd, Harlan, Knott, Leslie, Letcher and Pike counties</t>
  </si>
  <si>
    <t>Village Caregiving</t>
  </si>
  <si>
    <t xml:space="preserve">Life Coordinated Commonwealth PACE Inc. </t>
  </si>
  <si>
    <t>Program of all Inclusive Care for the Elderly (PACE)</t>
  </si>
  <si>
    <t>Marshall, Calloway, Graves, Fulton, Hickman, and McCracken counties</t>
  </si>
  <si>
    <t>Jennie Stuart Medical Center HHA (Hopkinsville) (non-operational.  License held in abeyance)</t>
  </si>
  <si>
    <t>Careary Home Health Agency, PLLC</t>
  </si>
  <si>
    <t>People's Nurse - PDN, LLC</t>
  </si>
  <si>
    <t>R</t>
  </si>
  <si>
    <t>Area within the grounds of the Ark Encounter, areas owned and operated by Answers in Genesis Ministry and/or its subsidiaries and/or other local ministries in Boone, Grant and Kenton counties</t>
  </si>
  <si>
    <t>Deaconess Union County Hospital, Inc.</t>
  </si>
  <si>
    <t xml:space="preserve">Clark Regional Medical Center </t>
  </si>
  <si>
    <t>Crescent Grove Memory and Personal Care Center (This is the PC part of Sam Swope Care Center fka Masonic Homes of Kentucky) 14 PC beds are being held in abeyance</t>
  </si>
  <si>
    <t xml:space="preserve">Sam Swope Care Center (formerly Masonic Homes of KY) 31 NF beds are being held in abeyance; </t>
  </si>
  <si>
    <t>Bright Path ADHC</t>
  </si>
  <si>
    <t>Shepherdsville Fire Department</t>
  </si>
  <si>
    <t>ALS/BLS</t>
  </si>
  <si>
    <t>Shepherdsville and Bullitt County</t>
  </si>
  <si>
    <t>Med Center Health FSED and Urgent Care</t>
  </si>
  <si>
    <t>TriStar Greenview Ambulatory Care Clinic</t>
  </si>
  <si>
    <t>Parkwood Health and Rehabilitation (formerly Landmark of Iroquois Park Rehabilitation and Nursing Center, LLC (formerly Georgetown Manor)</t>
  </si>
  <si>
    <t>Sunrise Senior Care ADHC</t>
  </si>
  <si>
    <t>Meadowthorpe Assisted Living and Memory Care</t>
  </si>
  <si>
    <t>Adair, Allen, Anderson, Ballard, Barren, Boyle, Breckinridge, Bullitt, Butler, Caldwell, Calloway, Carlisle, Carroll, Casey, Christian, Clinton, Crittenden, Cumberland, Daviess, Edmonson, Fulton, Franklin, Graves, Grayson, Green, Hancock, Hardin, Hart, Henderson, Henry, Hickman, Hopkins, Jefferson, Larue, Livingston, Logan, Lyon, Marion, Marshall, McCracken, McLean, Meade, Mercer, Metcalfe, Monroe, Muhlenberg, Nelson, Ohio, Oldham, Russell, Simpson, Shelby, Spencer, Taylor, Todd, Trigg, Trimble, Union, Warren, Washington, Wayne, and Webster counties.   Bath, Bell, Boone, Bourbon, Boyd, Bracken, Breathitt, Campbell, Carter, Clark, Clay, Elliott, Estill, Fayette, Fleming, Floyd, Gallatin, Garrard, Grant, Greenup, Harlan, Harrison, Jackson, Jessamine, Johnson, Kentopn, Knott, Lawrence, Lee, Leslie, Letcher, Lewis, Lincoln, Madison, Magoffin, Martin, Mason, McCreary, Menifee, Montgomery, Morgan, Nicholas, Owen, Owsley, Pendleton, Perry, Pike, Powell, Pulaski, Robertson, Rockcastle, Rowan, Scott, Wolfe and Woodford counties.</t>
  </si>
  <si>
    <t>1st Choice Care ADHC, LLC</t>
  </si>
  <si>
    <t>Baptist Health La Grange PET Scanner</t>
  </si>
  <si>
    <t>A Place for Us, Inc. Adult Day Care Center</t>
  </si>
  <si>
    <t>Adult Day Oasis, LLC</t>
  </si>
  <si>
    <t>Independence Assistance Adult Day</t>
  </si>
  <si>
    <t>Novelis Emergency Medical Services</t>
  </si>
  <si>
    <t>Industrial</t>
  </si>
  <si>
    <t>Grounds of Novelis, Inc.</t>
  </si>
  <si>
    <t>Commonwealth Regional Skilled Nursing</t>
  </si>
  <si>
    <t>Central KY Recovery Center, Unit 1 (PC Home)</t>
  </si>
  <si>
    <t>Central KY Recovery Center, Unit 2 (PC Home)</t>
  </si>
  <si>
    <t xml:space="preserve"> Carl M. Brashear Radcliff Veterans Center</t>
  </si>
  <si>
    <t>City of London</t>
  </si>
  <si>
    <t>Fairdale Fire Protection District</t>
  </si>
  <si>
    <t>Just Family Center - Boyd</t>
  </si>
  <si>
    <t>Formerly Summit Manor Health &amp; Rehabilitation Center, Summit Manor</t>
  </si>
  <si>
    <t>Formerly  Cal Turner Extended Care Pavilion;  Allen Health Care</t>
  </si>
  <si>
    <t>Formerly  Hillcrest Nursing Home, Inc.</t>
  </si>
  <si>
    <t>Formerly  Friendship Manor</t>
  </si>
  <si>
    <t>Formerly Heritage Hall Health &amp; Rehab Center</t>
  </si>
  <si>
    <t>Formerly Westwood Nursing and Rehabilitation, LLC, Diversicare of Glasgow, Barren County Health Care Center</t>
  </si>
  <si>
    <t>Formerly Glenview Health Care Facility</t>
  </si>
  <si>
    <t>Formerly Homewood Health Care Center</t>
  </si>
  <si>
    <t>Formerly Ridgeway Manor, Inc.</t>
  </si>
  <si>
    <t>Formerly Ruby’s Rest Home</t>
  </si>
  <si>
    <t>Formerly  Middlesboro Health Facility</t>
  </si>
  <si>
    <t>Formerly Colonial Gardens</t>
  </si>
  <si>
    <t>Formerly Artrips Personal Care Home</t>
  </si>
  <si>
    <t>Formerly Riverview Home</t>
  </si>
  <si>
    <t>Formerly Hamilton's Personal Care Home</t>
  </si>
  <si>
    <t>Formerly King's Daughters' &amp; Sons' Home for Aged Men &amp; Women</t>
  </si>
  <si>
    <t>Formerly  Landmark of Danville Rehabilitation and Nursing, Charleston Health Care Center, Autumfield of Danville</t>
  </si>
  <si>
    <t>Formerly Kindred Nursing and Rehabilitation - Danville, Danville Centre for Health and Rehabilitation, Friendship House</t>
  </si>
  <si>
    <t>Formerly Walker's Trail Senior Living</t>
  </si>
  <si>
    <t xml:space="preserve">Formerly Bracken Post-Acute and Rehabilitation Center, Bracken County Nursing &amp; Rehabilitation Center, Augusta Healthcare </t>
  </si>
  <si>
    <t xml:space="preserve">Formerly Nim Henson Geriatric Center </t>
  </si>
  <si>
    <t>Formerly Breckinridge Memorial Hospital Inc.</t>
  </si>
  <si>
    <t>Formerly Medco Center of Hardinsburg</t>
  </si>
  <si>
    <t>Formerly Mt. Washington Health Campus</t>
  </si>
  <si>
    <t>Formerly Lakeview Health Care Center</t>
  </si>
  <si>
    <t>Formerly Princeton Health &amp; Rehab Center, Inc., Princeton Health Care Manor</t>
  </si>
  <si>
    <t>Formerly Hickory Woods Senior Living</t>
  </si>
  <si>
    <t>Formerly  Spring Creek Health Care; , West View Nursing Home</t>
  </si>
  <si>
    <t>Formerly Highland Heights Nursing &amp; Rehab, Lakeside Place</t>
  </si>
  <si>
    <t xml:space="preserve">Formerly  St. Luke Hospital East </t>
  </si>
  <si>
    <t>Formerly Baptist Convalescent Center</t>
  </si>
  <si>
    <t xml:space="preserve">Formerly Countryside Care and Rehabilitation Center, Countryside Health Care Rehab and Nursing Center </t>
  </si>
  <si>
    <t>Formerly Green Valley Health and Rehab Center</t>
  </si>
  <si>
    <t>Formerly Kindred Nursing and Rehabilitation - Liberty, Liberty Care Center</t>
  </si>
  <si>
    <t>Formerly Bradford Heights Health &amp; Rehab Center, Inc., Pinecrest Manor</t>
  </si>
  <si>
    <t xml:space="preserve">Formerly Christian County Manor, Brookfield Manor </t>
  </si>
  <si>
    <t xml:space="preserve">Formerly Pembroke Nursing &amp; Rehabilitation Ctr. </t>
  </si>
  <si>
    <t>Formerly Boonesboro Trail Senior Living</t>
  </si>
  <si>
    <t>Formerly Winchester Centre for Health &amp; Rehabilitation, Winchester Manor Health Care Center, Glenway Lodge, Inc.</t>
  </si>
  <si>
    <t>Formerly Rehabilitation and Nursing Center, LLC; , Laurel Creek Health Care Center</t>
  </si>
  <si>
    <t xml:space="preserve">Formerly Clinton County Health Care Center, Twin Lakes Nursing Home </t>
  </si>
  <si>
    <t>Formerly The New Crittenden County Convalescent Center</t>
  </si>
  <si>
    <t>Formerly Cumberland Valley Manor</t>
  </si>
  <si>
    <t>Formerly Owensboro Center, Owensboro Place Care and Rehabilitation Center, Harborside Healthcare - Owensboro Rehabilitation &amp; Nursing Home,  Leisure Years Nursing Home</t>
  </si>
  <si>
    <t>Formerly Rosedale Rest Home (license held in abeyance</t>
  </si>
  <si>
    <t xml:space="preserve">Formerly Kindred Transitional Care and Rehabilitation - Hillcrest, Hillcrest Health Care Center </t>
  </si>
  <si>
    <t>Formerly Owensboro Daviess County Hospital</t>
  </si>
  <si>
    <t xml:space="preserve">Formerly Bon Harbor Nursing Center &amp; Rehabilitation, Medco Center of Owensboro </t>
  </si>
  <si>
    <t>Formerly Edmonson Center, Edmonson Care and Rehabilitation Center, Edmonson Health Care Rehabilitation and Nursing Center</t>
  </si>
  <si>
    <t xml:space="preserve">Formerly Irvine Health &amp; Rehabilitation Center </t>
  </si>
  <si>
    <t xml:space="preserve">Formerly Pimlico Manor,  Sunbridge Care &amp; Rehab-Pimlico Pkwy,  Tates Creek Health Care Center </t>
  </si>
  <si>
    <t xml:space="preserve">Formerly Cambridge Place, Sunbridge Care &amp; Rehab, Meadowbrook Nursing Home  </t>
  </si>
  <si>
    <t>Formerly Provision Living at Beaumont Centre</t>
  </si>
  <si>
    <t>Formerly Providence Homestead, Homestead Nursing Center</t>
  </si>
  <si>
    <t xml:space="preserve">Formerly Brookdale Richmond Place SNF, Hamburg Healthcare Center, Darby Square </t>
  </si>
  <si>
    <t xml:space="preserve">Formerly Integrated Health Services at Mayfield Manor, Mayfair Manor Convalescent Center </t>
  </si>
  <si>
    <t>Formerly Providence Pine Meadows, Pine Meadows Health Care</t>
  </si>
  <si>
    <t>Initially The Polo Club Senior Living</t>
  </si>
  <si>
    <t>Formerly Brookdale Richmond Place, Homewood Residence at Richmond Place, Richmond Place</t>
  </si>
  <si>
    <t>Formerly Tanbark Health &amp; Rehabilitation Center, Tanbark Health Care Center/Clairmont</t>
  </si>
  <si>
    <t xml:space="preserve">Formerly Crossings Care Center  Kenton Healthcare, Lexington Center for Health &amp; Rehabilitation </t>
  </si>
  <si>
    <t xml:space="preserve">Formerly Pioneer Trace Nursing Home </t>
  </si>
  <si>
    <t>Formerly Highlands Regional Medical Center</t>
  </si>
  <si>
    <t>Formerly Mountain Manor of Prestonsburg</t>
  </si>
  <si>
    <t>Formerly Riverview Manor Nursing Home</t>
  </si>
  <si>
    <t>Formerly  Bradford Square Center, Bradford Square Genesis Healthcare, Bradford Square Care and Rehabilitation Center, Bradford Square Health Care Center</t>
  </si>
  <si>
    <t>Formerly Frankfort Rehabilitation and Care, Golden LivingCenter - Frankfort; , Beverly Health and Rehab Center of Frankfort, Franklin Manor</t>
  </si>
  <si>
    <t>Formerly Diversicare of Fulton, Haws Memorial Nursing Home</t>
  </si>
  <si>
    <t>Formerly  Providence Gallatin, Gallatin Health Care</t>
  </si>
  <si>
    <t>Formerly Rehabilitation and Nursing Center, LLC, Christian Care Center of Lancaster, Garrard County Memorial Hospital Nursing Facility</t>
  </si>
  <si>
    <t>Formerly Grant Center, Grant Manor Care and Rehabilitation Center, Grant Manor</t>
  </si>
  <si>
    <t>Formerly Mills Health &amp; Rehab Center, Inc., Mills Manor Nursing Home</t>
  </si>
  <si>
    <t>Formerly Grayson Manor</t>
  </si>
  <si>
    <t>Formerly Spring View Health &amp; Rehab Center, Inc., Leitchfield Health Care Manor</t>
  </si>
  <si>
    <t>Formerly Green Hill Rehab and Care, LLC, Green Hill Rehabilitation and Care, Golden LivingCenter - Green Hill  Green Hill Manor</t>
  </si>
  <si>
    <t>Formerly Morning Pointe Ridge</t>
  </si>
  <si>
    <t>Formerly Advanced Living Greenup</t>
  </si>
  <si>
    <t>Formerly Heartland Villa Center, Heartland Villa Care and Rehabilitation Center, Heartland Villa Senior Living Community</t>
  </si>
  <si>
    <t xml:space="preserve">Formerly The Oaks Personal Care Home  Lewisport, Wilowbrook Personal Care Home of Lewisport </t>
  </si>
  <si>
    <t>Formerly Helmwood  Healthcare Center, Helmwood Village</t>
  </si>
  <si>
    <t>Formerly Kensington Manor Care and Rehabilitation Center, Sunbridge Care &amp; Rehab for Elizabethtown, Sunrise Care &amp; Rehab for E'town, Heartland Healthcare Center</t>
  </si>
  <si>
    <t xml:space="preserve">Formerly North Hardin Health &amp; Rehabilitation Center  </t>
  </si>
  <si>
    <t xml:space="preserve">Formerly Nursing Facility of Hardin Memorial Hospital </t>
  </si>
  <si>
    <t>Formerly Kindred Nursing and Rehabilitation - Woodland, Woodland Terrace Health Care Facility</t>
  </si>
  <si>
    <t>Formerly Harlan Nursing Home</t>
  </si>
  <si>
    <t xml:space="preserve">Formerly Edgemont Manor Nursing Home </t>
  </si>
  <si>
    <t xml:space="preserve">Formerly Martin's Rest Home </t>
  </si>
  <si>
    <t>Formerly Shady Lawn Home</t>
  </si>
  <si>
    <t>Formerly Hart County Health &amp; Rehabilitation Center, Hart County Health Care Center</t>
  </si>
  <si>
    <t>Formerly Cedarhurst of Henderson</t>
  </si>
  <si>
    <t>Formerly Henderson Nursing and Rehabilitation Center;  Medco Center of Henderson</t>
  </si>
  <si>
    <t>Formerly Colonial Terrace Nursing Facility, Redbanks Nursing Home</t>
  </si>
  <si>
    <t>Formerly Providence New Castle, Homestead Nursing Center of New Castle</t>
  </si>
  <si>
    <t>Formerly Arbor Place of Clinton, Birchtree Healthcare, W Ky. Manor</t>
  </si>
  <si>
    <t>Formerly Clinton-Hickman County IC/PC Facility</t>
  </si>
  <si>
    <t>Formerly Regional Medical Center of Hopkins County</t>
  </si>
  <si>
    <t xml:space="preserve">FormerlyBrighton Cornerstone Health Care, Versnick Health Care Center  Clinic Convalescent Center </t>
  </si>
  <si>
    <t>Formerly Dawson Pointe Nursing Home</t>
  </si>
  <si>
    <t>Formerly NHC Healthcare, Madisonville, Kentucky Rest Haven</t>
  </si>
  <si>
    <t>Formerly Brown Rest Home</t>
  </si>
  <si>
    <t>Formerly The Oaks PCH/Madisonville, Willowbrook Personal Care Home, Madisonville Manor</t>
  </si>
  <si>
    <t>Formerly NHC Health Care Dawson Springs</t>
  </si>
  <si>
    <t>Formerly Jackson Manor Health &amp; Rehabilitation Center, Jackson Manor</t>
  </si>
  <si>
    <t xml:space="preserve">Formerly Wickshire Blankenbaker, Atria Blankenbaker, Brookdale Blankenbaker, Horizon Bay Retirement Living at Louisville, Eden Terrace of Louisville, Edenbrook of Louisville </t>
  </si>
  <si>
    <t>Formerly Emeritus at Stonecreek Lodge</t>
  </si>
  <si>
    <t>Formerly Signature Healthcare at Cherokee Park, Four Courts at Cherokee Park</t>
  </si>
  <si>
    <t xml:space="preserve">Formerly Masonic Homes of Kentucky </t>
  </si>
  <si>
    <t xml:space="preserve">Formerly Clifton Oaks Care and Rehab Center, LLC, Clifton Oaks Care Center, Golden LivingCenter - Mt. Holly, Mt. Holly Nursing Home </t>
  </si>
  <si>
    <t>Formerly Bethesda Nursing Home</t>
  </si>
  <si>
    <t xml:space="preserve">Formerly Center for Community Re-Entry  </t>
  </si>
  <si>
    <t>Initially Harmony at Louisville</t>
  </si>
  <si>
    <t>Formerly Highlands Health and Rehabilitation Center, King's Daughters' &amp; Sons' Home</t>
  </si>
  <si>
    <t>Formerly Hillcreek Rehabilitation and Care, Golden LivingCenter - Hillcreek, Hillcreek Manor Rehabilitation &amp; Nursing Center</t>
  </si>
  <si>
    <t>Formerly The Good Samaritan Society-Jeffersontown; , Louisville Lutheran Home</t>
  </si>
  <si>
    <t>Formerly Vencor Hospital-Louisville</t>
  </si>
  <si>
    <t xml:space="preserve">Formerly Bashford East Health Care Facility </t>
  </si>
  <si>
    <t>Formerly Klondike Center; , Klondike Care and Rehabilitation Center; , Klondike Manor</t>
  </si>
  <si>
    <t>Formerly Landmark of Iroquois Park Rehabilitation and Nursing Center, LLC  Georgetown Manor</t>
  </si>
  <si>
    <t>Formerly Rehabilitation and Nursing Center, LLC, Christian Health Center - West, James S. Taylor Memorial Home</t>
  </si>
  <si>
    <t>Formerly St. Joseph's Home for the Aged, Little Sisters of the Poor</t>
  </si>
  <si>
    <t>Formerly Providence of Louisville East Post Acute, Heartland of Louisville, Christopher East Health Care Facility</t>
  </si>
  <si>
    <t>Formerly Lyndon Woods Care &amp; Rehab, LLC, Lyndon Woods Care &amp; Rehabilitation, Westport Care Center, Golden LivingCenter Camelot, Camelot Healthcare Specialty Nursing Center</t>
  </si>
  <si>
    <t xml:space="preserve">Formerly Sacred Heart Home of Louisville, Sacred Heart Village </t>
  </si>
  <si>
    <t>Formerly Park Terrace at Norton Southwest</t>
  </si>
  <si>
    <t xml:space="preserve">Formerly Arden Courts of Louisville, Arden Courts Manorcare Health Services Louisville </t>
  </si>
  <si>
    <t>Formerly Parr's Rest Home</t>
  </si>
  <si>
    <t xml:space="preserve">Formerly Regency Center, Regency Care and Rehabilitation Center, Regency Health Care Center,  Filson Care Home </t>
  </si>
  <si>
    <t>Formerly Landmark of Louisville Rehabilitation and Nursing Center, LLC, Parkway Medical Center</t>
  </si>
  <si>
    <t xml:space="preserve">Formerly Masonic Homes of KY </t>
  </si>
  <si>
    <t>Formerly Meadows East</t>
  </si>
  <si>
    <t>Formerly Diversicare of Seneca Place; , Twinbrook Nursing Home</t>
  </si>
  <si>
    <t xml:space="preserve">Formerly Kindred Transitional Care and Rehabilitation - Northfield, Northfield Center for Rehab, Northfield Manor Health Care Facility </t>
  </si>
  <si>
    <t>Formerly Jefferson Manor Health &amp; Rehabilitation Center, Jefferson Manor</t>
  </si>
  <si>
    <t>Formerly Jefferson Place Health &amp; Rehabilitation Center, Jefferson Place</t>
  </si>
  <si>
    <t>Formerly Meadowview Health &amp; Rehabilitation Center</t>
  </si>
  <si>
    <t>Formerly Rockford Manor</t>
  </si>
  <si>
    <t>Formerly Meadows South</t>
  </si>
  <si>
    <t>Formerly Signature Healthcare at Sts. Mary and Elizabeth Hospital</t>
  </si>
  <si>
    <t>Formerly Summerfield Rehab and Wellness, Signature Healthcare at Summerfield Rehab &amp; Wellness Center, Summerfield Health &amp; Rehabilitation</t>
  </si>
  <si>
    <t>Formerly Lexington Health Management, LLC, Exceptional Senior Living-Prospect, LLC</t>
  </si>
  <si>
    <t xml:space="preserve">Formerly St. Matthews Care Center, Golden LivingCenter - St. Matthews, St. Matthews Manor, Inc.  </t>
  </si>
  <si>
    <t>Formerly Brownsboro Hills Healthcare and Rehabilitation, Brownsboro Hills Nursing Home</t>
  </si>
  <si>
    <t>Formerly Anthology of Louisville, Stonecrest of Louisville</t>
  </si>
  <si>
    <t>Formerly Symphony at Oaklawn, Elmcroft at Oaklawn, Jefferson Court, Friendship House</t>
  </si>
  <si>
    <t xml:space="preserve">Formerly Brookside Senior Living Community, The Health Center/Forum at Brookside </t>
  </si>
  <si>
    <t>Formerly Thrive at Beckley Creek  Clarity Pointe Louisville</t>
  </si>
  <si>
    <t xml:space="preserve">Formerly Hurstbourne Care Ctr; , Hurstbourne Care Center -Stony Brook, Autumn Care Convalescent Center </t>
  </si>
  <si>
    <t>Formerly Oaklawn Health and Rehabilitation Center, Oaklawn Nursing and Rehabilitation Center, Oaklawn Place</t>
  </si>
  <si>
    <t>Formerly Trilogy Healthcare East</t>
  </si>
  <si>
    <t>Formerly Diversicare of Nicholasville, Royal Manor, Inc.</t>
  </si>
  <si>
    <t xml:space="preserve">Formerly Charter Senior Living of Edgewood, Brookdale Edgewood, Emeritus at Edgewood, Brighton Gardens of Edgewood, Mariott Brighton Gardens of Edgewood </t>
  </si>
  <si>
    <t xml:space="preserve">Initially Rosedale Green - South  </t>
  </si>
  <si>
    <t>Formerly Baptist Towers</t>
  </si>
  <si>
    <t>Formerly Regency Health Care Center</t>
  </si>
  <si>
    <t xml:space="preserve">Formerly Rosedale Manor  </t>
  </si>
  <si>
    <t xml:space="preserve">Formerly Providence Pavilion, Garrard Convalescent Home, Inc. </t>
  </si>
  <si>
    <t>Formerly St. Johns Healthcare Center</t>
  </si>
  <si>
    <t>Formerly Villa Springs of Erlanger Health Care Center and Rehabilitation, Villa Springs, St. Johns Healthcare Center</t>
  </si>
  <si>
    <t>Formerly Woodcrest Manor, St. Johns Healthcare Center</t>
  </si>
  <si>
    <t>Formerly Knott County Nursing Home</t>
  </si>
  <si>
    <t>Formerly Barbourville Nursing Home, Valley Park Convalescent Center</t>
  </si>
  <si>
    <t>Formerly Sunrise Manor Nursing Home</t>
  </si>
  <si>
    <t>Formerly Hillcrest Nursing Home</t>
  </si>
  <si>
    <t>Formerly Lee County Constant Care</t>
  </si>
  <si>
    <t>Formerly Hyden Nursing Home, LLC, Hyden Manor, Lewis Health Care Facility</t>
  </si>
  <si>
    <t xml:space="preserve">Formerly Vanceburg Rehab and Care, LLC,  Vanceburg Rehabilitation and Care, Golden Living Center, Vanceburg </t>
  </si>
  <si>
    <t>Formerly Stanford Care and Rehabilitaiton, Golden LivingCenter-Stanford, Stanford Health and Rehab, Stanford House</t>
  </si>
  <si>
    <t>Formerly Waynesburg Rest Home</t>
  </si>
  <si>
    <t>Formerly Salem Springlake Care Center</t>
  </si>
  <si>
    <t>Formerly Creekwood Place Nursing &amp; Rehab Center; Russellville Health Care Manor</t>
  </si>
  <si>
    <t>Formerly Landmark of Kuttawa, A Rehabilitation &amp; Nursing Center, LLC, Christian Care Center of Kuttawa, LLC, Hilltop Nursing Home</t>
  </si>
  <si>
    <t>Formerly Lake Clough</t>
  </si>
  <si>
    <t>Formerly Berea Health Care Center</t>
  </si>
  <si>
    <t xml:space="preserve">Formerly Richmond Health and Rehab Complex, Kenwood House </t>
  </si>
  <si>
    <t>Formerly Richmond Health and Rehab Complex, Madison Manor</t>
  </si>
  <si>
    <t>Formerly St. Andrews Retirement Community, Telford Terrace Personal Care Facility, McCready Health Care</t>
  </si>
  <si>
    <t>Formerly Berea Nursing and Rehabilitation Facility</t>
  </si>
  <si>
    <t>Formerly Salyersville Health Care Center</t>
  </si>
  <si>
    <t>Formerly Loretto Motherhouse Infirmary</t>
  </si>
  <si>
    <t>Formerly Maysville Extended Care Center</t>
  </si>
  <si>
    <t>Formerly Western Baptist Hospital Nursing Facility</t>
  </si>
  <si>
    <t>Formerly The Paragon at West Park, The Fairways</t>
  </si>
  <si>
    <t>Formerly McCracken Nursing and Rehailitation Center, Medco Center of Paducah</t>
  </si>
  <si>
    <t>Formerly Parkview Nursing &amp; Rehabilitation Center</t>
  </si>
  <si>
    <t>Formerly Barkley Center, Paducah Center, Paducah Care and Rehabilitation Center, Paducah Rehabilitation and Nursing Center, Paducah Centre</t>
  </si>
  <si>
    <t>Formerly Superior Care Home</t>
  </si>
  <si>
    <t>Formerly Cumberland Manor Rest Home</t>
  </si>
  <si>
    <t>Formerly McCreary County Health &amp; Rehab Center</t>
  </si>
  <si>
    <t>Formerly Kindred Nursing and Rehabilitation; formerly Riverside Manor Health Care Center</t>
  </si>
  <si>
    <t>Formerly Medco Center of Brandenburg</t>
  </si>
  <si>
    <t>Formerly Menifee Professional Health Center</t>
  </si>
  <si>
    <t>Formerly Kindred Nursing and Rehabilitation - Harrodsburg, Harrodsburg Health Care Center, Harrodsburg Health Care Manor</t>
  </si>
  <si>
    <t xml:space="preserve">formerly The James B Haggin Memorial Hospital NF unit)  </t>
  </si>
  <si>
    <t>Formerly Monroe Health &amp; Rehab Center</t>
  </si>
  <si>
    <t>Formerly Concordia Nursing &amp; Rehabilitation-Maple, Kindred Nursing and Rehabilitation - Maple, Maple Manor Health Care Center</t>
  </si>
  <si>
    <t>Formerly Diversicare of Greenville, formerly Belle Meade Home</t>
  </si>
  <si>
    <t>Formerly Muhlenberg Community Hospital LTC;  formerly Owensboro Health Muhlenberg Community Hospital Long Term Care; formerly Muhlenberg Community</t>
  </si>
  <si>
    <t>Initially Bardstown Senior Living</t>
  </si>
  <si>
    <t>Formerly Colonial Health &amp; Rehab Center)</t>
  </si>
  <si>
    <t>Formerly Johnson Mathers Nursing Home</t>
  </si>
  <si>
    <t xml:space="preserve">Formerly Beaver Dam Health Care Manor </t>
  </si>
  <si>
    <t>Formerly Medco of Fordsville</t>
  </si>
  <si>
    <t>Formerly Professional Care Health and Rehabilitation Center</t>
  </si>
  <si>
    <t>Formerly Tri-County Baptist Hospital</t>
  </si>
  <si>
    <t>Formerly Friendship  Health and Rehabilitation, LLC, Friendship Manor Nursing Home</t>
  </si>
  <si>
    <t>Formerly LaGrange Health Campus</t>
  </si>
  <si>
    <t>Formerly Providence Richwood, formerly the Richwood, Oldham County Healthcare</t>
  </si>
  <si>
    <t>Formerly Owenton Center, Owenton Manor Care and Rehabilitation Center, Harborside Healthcare Owenton Rehabilitation and Nursing Center, Owenton Manor</t>
  </si>
  <si>
    <t>Formerly Hillview Manor, Butler Rest Home</t>
  </si>
  <si>
    <t>Formerly Hazard Nursing Home)</t>
  </si>
  <si>
    <t>Formerly Good Shepherd Community Nursing Center, Presbyterian Health Center at Phelps</t>
  </si>
  <si>
    <t>Formerly Rehabilitation and Nursing Center, LLC, Mountain View Health Care Center</t>
  </si>
  <si>
    <t>Formerly Signature Healthcare of Pikeville; Pikeville Health Care Center; formerly Mountain Manor of Pikeville</t>
  </si>
  <si>
    <t>Formerly Williamson ARH</t>
  </si>
  <si>
    <t xml:space="preserve">Formerly Sunrise Manor Nursing and Rehabilitation </t>
  </si>
  <si>
    <t>Formerly Midtown</t>
  </si>
  <si>
    <t xml:space="preserve">Formerly Sowder Nursing Home </t>
  </si>
  <si>
    <t>Formerly Fair Oaks Health Systems, LLC,  Fair Oaks Personal Care Home</t>
  </si>
  <si>
    <t>Formerly Harborview Dover Manor; Dover Manor</t>
  </si>
  <si>
    <t>Formerly Georgetown Healthcare Center, Extendcare , Springhaven</t>
  </si>
  <si>
    <t>Formerly Colonial Hall Manor</t>
  </si>
  <si>
    <t>Formerly Crestview Center, Crestview Care and Rehabilitation Center, Crestview Rehabilitation and Nursing Center, Crestview Health Care Center</t>
  </si>
  <si>
    <t>Formerly Masonic Home of Shelbyville; formerly Masonic Homes of KY/Shelbyville; formerly Old Masons Home of Ky.</t>
  </si>
  <si>
    <t>Formerly Medco Center of Franklin</t>
  </si>
  <si>
    <t>Formerly Valley View Health Care &amp; Rehab Center; formerly Taylorsville Health Care</t>
  </si>
  <si>
    <t>Formerly Medco Center of Campbellsville</t>
  </si>
  <si>
    <t>Formerly Campbellsville Nursing and Rehab, Metzmeir Nursing Home</t>
  </si>
  <si>
    <t>Formerly Shady Lawn Nursing Home</t>
  </si>
  <si>
    <t>Formerly Better Senior Living; Trigg County Manor Personal Care</t>
  </si>
  <si>
    <t>Formerly Signature Healthcare of Trimble County, Bedford Health Care Center; Extendacare – Bedford</t>
  </si>
  <si>
    <t>Formerly Medco Center of Morganfield</t>
  </si>
  <si>
    <t>Formerly Village Manor, Formerly Christian Health Center, Formerly Westen Terrace</t>
  </si>
  <si>
    <t>Formerly Colonial Center, Colonial Manor Care and Rehabilitation Center, Colonial Manor Rehab and Nursing Center</t>
  </si>
  <si>
    <t>Formerly Fern Terrace Lodge of Bowling Green</t>
  </si>
  <si>
    <t>Formerly Hopkins Care and Rehabilitation Center, Hopkins Rehab and Nursing Facility, Hopkins Nursing Home</t>
  </si>
  <si>
    <t>Formerly Magnolia Village Care and Rehabilitation Center, Harborside Healthcare Bowling Green, Wellington Parc Bowling Green</t>
  </si>
  <si>
    <t>Formerly Kindred Transitional Care and Rehabilitation Rosewood, Rosewood Health Care Center, Rosewood Manor Health Care Center</t>
  </si>
  <si>
    <t>Formerly Medco Center of Springfield</t>
  </si>
  <si>
    <t>Formerly Hicks Golden Years Nursing Home</t>
  </si>
  <si>
    <t>Formerly Colonial Terrace Nursing Facility, Colonial Terrace Intermediate Care</t>
  </si>
  <si>
    <t>Formerly Corbin Nursing Home, Mt. Laurel Manor</t>
  </si>
  <si>
    <t>Formerly Whitley County Health Facility</t>
  </si>
  <si>
    <t>Formerly Williamsburg Nursing Home</t>
  </si>
  <si>
    <t>Formerly Wolfe County Health Care Center</t>
  </si>
  <si>
    <t>Formerly Bluegrass Community Hospital NF Facility. The 12 PC beds were approved for The Homeplace at Midway, initially Heritage Homeplace at Midway College.  The 2 facilities relocated to the same address.</t>
  </si>
  <si>
    <t>Formerly Western Kentucky Veterans Center</t>
  </si>
  <si>
    <t>Formerly Ky. Veterans Center</t>
  </si>
  <si>
    <t>Former Names (if applicable)</t>
  </si>
  <si>
    <t xml:space="preserve">Formerly </t>
  </si>
  <si>
    <t>Adair Friends and Neighbors Adult Day Health Center</t>
  </si>
  <si>
    <t xml:space="preserve"> formerly Adair Elder Care; formerly Adair County Adult Day Health Center</t>
  </si>
  <si>
    <t xml:space="preserve">Just Family Center - Barren </t>
  </si>
  <si>
    <t>formerly Just Family, Inc.; formerly Barren County Adult Day Care Center</t>
  </si>
  <si>
    <t xml:space="preserve">Just Family Center - Bell  </t>
  </si>
  <si>
    <t>formerly Just Family, Inc.;  formerly Bell County Adult Health Care Center</t>
  </si>
  <si>
    <t xml:space="preserve">The Bill &amp; Betsy Scheben Care Center </t>
  </si>
  <si>
    <t>formerly Community Services of Northern Kentucky; formerly Cardinal Hill of Northern Kentucky</t>
  </si>
  <si>
    <t xml:space="preserve">Joseph Allen Adult Day Health Center </t>
  </si>
  <si>
    <t>Bourbon Heights</t>
  </si>
  <si>
    <t xml:space="preserve">Active Day of Ashland </t>
  </si>
  <si>
    <t>formerly Ashland Active Day Center</t>
  </si>
  <si>
    <t xml:space="preserve">Just Family Center - Bullitt </t>
  </si>
  <si>
    <t>formerly Just Family, Inc.; formerly Bullitt County Adult Day Care Center</t>
  </si>
  <si>
    <t xml:space="preserve">Active Day of Ft Thomas </t>
  </si>
  <si>
    <t>formerly Almost Family – Fort Thomas; formerly Caretenders Senior Care Day Center - Campbell County</t>
  </si>
  <si>
    <t xml:space="preserve">Active Day of Hopkinsville </t>
  </si>
  <si>
    <t>formerly Hopkinsville Active Day Center</t>
  </si>
  <si>
    <t xml:space="preserve">Just Family Center - Cumberland </t>
  </si>
  <si>
    <t>formerly Just Family, Inc.; formerly Copper Lane Adult Day Care Center; formerly Cumberland County Adult Day Care Center</t>
  </si>
  <si>
    <t xml:space="preserve">Active Day of Owensboro </t>
  </si>
  <si>
    <t>formerly Owensboro Active Day Center</t>
  </si>
  <si>
    <t>Active Day of Brownsville</t>
  </si>
  <si>
    <t>formerly Brownsville Active Day Center</t>
  </si>
  <si>
    <t xml:space="preserve">Horizon Adult Health Care </t>
  </si>
  <si>
    <t>formerly Horizon Adult Health Care Center – Estill</t>
  </si>
  <si>
    <t xml:space="preserve">2nd Home Adult Day Health Care </t>
  </si>
  <si>
    <t>formerly Encore ADHC, LLC</t>
  </si>
  <si>
    <t>Active Day of Lexington</t>
  </si>
  <si>
    <t>formerly Almost Family - Lexington</t>
  </si>
  <si>
    <t>Adult Day Health at Easterseals Bluegrass</t>
  </si>
  <si>
    <t>formerly Cardinal Hill Adult Day</t>
  </si>
  <si>
    <t>Aging with Grace</t>
  </si>
  <si>
    <t>formerly Grace Place Adult Day Center</t>
  </si>
  <si>
    <t>Just Family Center - Green</t>
  </si>
  <si>
    <t>formerly Just Family, Inc.; formerly Green County Adult Day Care Center</t>
  </si>
  <si>
    <t xml:space="preserve">Active Day of Elizabethtown </t>
  </si>
  <si>
    <t>formerly Almost Family - Hardin</t>
  </si>
  <si>
    <t>Horizon Adult Health Care Center Harlan</t>
  </si>
  <si>
    <t>formerly Harlan Adult Health Care Center</t>
  </si>
  <si>
    <t xml:space="preserve">Annville, KY Adult Day Care </t>
  </si>
  <si>
    <t>formerly Annville Adult Day Healthcare Center; formerly Jackson Manor Day  Health Care</t>
  </si>
  <si>
    <t>formerly Horizon Adult Health Care Center – Jackson</t>
  </si>
  <si>
    <t xml:space="preserve">Active Day of Hikes Point </t>
  </si>
  <si>
    <t>formerly Active Day of Louisville Hikes Point; formerly Almost Family Hikes Point</t>
  </si>
  <si>
    <t xml:space="preserve">Active Day of Watterson Park </t>
  </si>
  <si>
    <t>formerly Active Day of Louisville Third Street; formerly Almost Family Third Street</t>
  </si>
  <si>
    <t xml:space="preserve">Green Leaves ADHC, LLC </t>
  </si>
  <si>
    <t>formerly All Best ADHC, LLC</t>
  </si>
  <si>
    <t xml:space="preserve">formerly Gathering Place; formerly RK ADC, LLC) </t>
  </si>
  <si>
    <t>Gathering Club (Hazelwood)</t>
  </si>
  <si>
    <t>formerly Gathering Club</t>
  </si>
  <si>
    <t>Gathering Club East (Brownsboro))</t>
  </si>
  <si>
    <t>formerly Christian Care Communities, Inc.</t>
  </si>
  <si>
    <t xml:space="preserve">Kaleidoscope, Inc. </t>
  </si>
  <si>
    <t>formerly Younger Adult Day Care Center #2</t>
  </si>
  <si>
    <t>Best Friends Day Care</t>
  </si>
  <si>
    <t>Easterseals Redwood</t>
  </si>
  <si>
    <t>formerly Redwood Rehabilitation Center; formerly Redwood School and Rehabilitation Center</t>
  </si>
  <si>
    <t>Just Family Center - Lincoln</t>
  </si>
  <si>
    <t>Just Family II, Inc.: formerly Quest Adult Day Healthcare; formerly Phoenix Adult Day of Lincoln County</t>
  </si>
  <si>
    <t>Active Day of Russellville</t>
  </si>
  <si>
    <t>formerly Russellville Active Day Center</t>
  </si>
  <si>
    <t xml:space="preserve">Magoffin Day Services </t>
  </si>
  <si>
    <t>formerly Mountain Comprehensive Care Center for Magoffin Adult Day Health</t>
  </si>
  <si>
    <t>Active Day of Paducah</t>
  </si>
  <si>
    <t>formerly Paducah Active Day Center</t>
  </si>
  <si>
    <t xml:space="preserve">Easter Seals Adult Day Care </t>
  </si>
  <si>
    <t>formerly Easter Seals Dayfair - Immanuel</t>
  </si>
  <si>
    <t>Just Family - McCreary</t>
  </si>
  <si>
    <t>formerly Just Family II, Inc.; formerly Quest Community Services</t>
  </si>
  <si>
    <t xml:space="preserve">Edgewood Estates </t>
  </si>
  <si>
    <t>formerly Edgewood Estates Adult Day Health Care</t>
  </si>
  <si>
    <t xml:space="preserve">Golden Years Adult Day Health Center </t>
  </si>
  <si>
    <t>formerly Metcalfe County Adult Day Health Program</t>
  </si>
  <si>
    <t xml:space="preserve">Shuffett's Adult Day Care, Inc. </t>
  </si>
  <si>
    <t>formerly Edmonton Adult Day Health Care</t>
  </si>
  <si>
    <t>formerly Monroe County Adult Day Care; formerly Monroe County Medical Center Adult Day</t>
  </si>
  <si>
    <t xml:space="preserve">Active Day of Bardstown </t>
  </si>
  <si>
    <t>formerly Almost Family Medical Bardstown</t>
  </si>
  <si>
    <t>Foothills Active Day Center</t>
  </si>
  <si>
    <t>formerly Powell County Adult Day Center</t>
  </si>
  <si>
    <t>Active Day of Somerset</t>
  </si>
  <si>
    <t>formerly Somerset Active Day Center</t>
  </si>
  <si>
    <t>Just Family Center - Pulaski</t>
  </si>
  <si>
    <t>formerly Just Family, Inc.; formerly Pulaski Day Services</t>
  </si>
  <si>
    <t xml:space="preserve">Active Day of Russell Springs </t>
  </si>
  <si>
    <t>formerly Russell Springs Active Day Ctr.</t>
  </si>
  <si>
    <t xml:space="preserve">Active Day of Georgetown </t>
  </si>
  <si>
    <t>formerly Georgetown Active Day Care Center</t>
  </si>
  <si>
    <t xml:space="preserve">Active Day of Campbellsville </t>
  </si>
  <si>
    <t>formerly Campbellsville Active Day Center</t>
  </si>
  <si>
    <t xml:space="preserve">Active Day of Bowling Green </t>
  </si>
  <si>
    <t>formerly Western Kentucky Active Day Center</t>
  </si>
  <si>
    <t>Active Life ADHC</t>
  </si>
  <si>
    <t>formerly Encore of Bowling Green ADHC LLC</t>
  </si>
  <si>
    <t>Med Center Health Adult Day Center</t>
  </si>
  <si>
    <t>formerly Barren River Adult Day Care Center</t>
  </si>
  <si>
    <t>formerly Horizon Adult Health Care Center - Wayne</t>
  </si>
  <si>
    <t>formerly Horizon Adult Health Care Center – Whitley</t>
  </si>
  <si>
    <t>Formerly</t>
  </si>
  <si>
    <t>Innovative Eye Surgery Center, PLLC</t>
  </si>
  <si>
    <t>formerly Barbara Bowers MD (limited to ophthalmological procedures only</t>
  </si>
  <si>
    <t xml:space="preserve">Lourdes Ambulatory Surgery Center, LLC </t>
  </si>
  <si>
    <t>(formerly Surgicare Center; formerly Ambulatory Surgery Center of Paducah)</t>
  </si>
  <si>
    <t>formerly The Eye and Laser Surgery Center of Paducah</t>
  </si>
  <si>
    <t xml:space="preserve">Jennie Stuart Ambulatory Surgery Campus </t>
  </si>
  <si>
    <t>formerly Western Kentucky Ambulatory Surgery Center; formerly Jennie Stuart Ambulatory Surgery Center</t>
  </si>
  <si>
    <t>Owensboro Health Ambulatory Surgery Center Muhlenberg</t>
  </si>
  <si>
    <t>formerly Muhlenberg Surgery Center; formerly William Edward Shuttleworth PSC</t>
  </si>
  <si>
    <t>Owensboro Surgery Center</t>
  </si>
  <si>
    <t>formerly Healthsouth Owensboro Surgery Center</t>
  </si>
  <si>
    <t xml:space="preserve">Baptist Health Surgery Center Breckinridge </t>
  </si>
  <si>
    <t>formerly Southpark Surgicare</t>
  </si>
  <si>
    <t>formerly The Downing McPeak Surgery Center</t>
  </si>
  <si>
    <t xml:space="preserve">Baptist Health Surgery Center Hardin </t>
  </si>
  <si>
    <t>formerly HMH - Surgical Center of Elizabethtown; formerly Surgical Center of E-Town; formerly Healthsouth Surgery Center of Elizabethtown</t>
  </si>
  <si>
    <t>formerly PCN Surgical Suite; formerly Pain Control Network</t>
  </si>
  <si>
    <t xml:space="preserve">Baptist Health Surgery Center Breckenridge </t>
  </si>
  <si>
    <t>formerly St. Matthews Surgery Center; formerly St. Mary's and Elizabeth Surgery Center; formerly Caritas Surgical Center; formerly Louisville Surgery Center</t>
  </si>
  <si>
    <t>Baptist Health Surgery Center Eastpoint</t>
  </si>
  <si>
    <t>formerly Baptist Eastpoint Ambulatory Surgery Center</t>
  </si>
  <si>
    <t>formerly Louisville Eye Surgery Center</t>
  </si>
  <si>
    <t xml:space="preserve">Louisville Surgery Center </t>
  </si>
  <si>
    <t>formerly Aesthetic Plastic Surgery Institute</t>
  </si>
  <si>
    <t xml:space="preserve">Norton Pediatric Ambulatory Surgery Center </t>
  </si>
  <si>
    <t>formerly EMW Women's Surgical Center</t>
  </si>
  <si>
    <t>Premier Surgery Center of Louisville</t>
  </si>
  <si>
    <t>formerly Healthsouth Louisville Surgery Center; formerly Louisville Surgery Center</t>
  </si>
  <si>
    <t xml:space="preserve">Surgecenter of Louisville </t>
  </si>
  <si>
    <t>formerly Healthsouth Surgecenter of Louisville</t>
  </si>
  <si>
    <t xml:space="preserve">U of L Health - Medical Center East </t>
  </si>
  <si>
    <t>formerlyJewish Hospital Medical Center East; formerly The Outpatient Care Center</t>
  </si>
  <si>
    <t>formerly Head &amp; Neck Surgery</t>
  </si>
  <si>
    <t xml:space="preserve">Heritage Development Partners, LLC dba Orthopaedic Surgery Center </t>
  </si>
  <si>
    <t>formerly Daybreak Operations</t>
  </si>
  <si>
    <t>formerly Patient First Digestive Disease Center; formerly Northern Kentucky Endoscopy Center</t>
  </si>
  <si>
    <t xml:space="preserve">Surgery Center Crestview </t>
  </si>
  <si>
    <t>formerly St. Elizabeth SurgiCenter Crestview Hills; formerly Chancellor Surgery Center, LLC; formerly Mangat Medical LLC</t>
  </si>
  <si>
    <t xml:space="preserve">Baptist Health Cumberland Valley Surgical Center </t>
  </si>
  <si>
    <t>formerly Cumberland Valley Surgical Center; formerly East Bernstadt Outpatient Surgery</t>
  </si>
  <si>
    <t xml:space="preserve">Medpark West Surgery, Another Healthcare Service from Lake Cumberland Regional Hospital </t>
  </si>
  <si>
    <t xml:space="preserve">Lake Cumberland Surgery Center </t>
  </si>
  <si>
    <t>Baptist Health Surgery Center</t>
  </si>
  <si>
    <t>CHI Saint Joseph Health Outpatient Surgery Center</t>
  </si>
  <si>
    <t xml:space="preserve">Central Kentucky Surgery Center </t>
  </si>
  <si>
    <t>Endoscopy and Surgical Center of Lexington Clinic LTD</t>
  </si>
  <si>
    <t xml:space="preserve">Opthalmic Surgery Center, LLC </t>
  </si>
  <si>
    <t xml:space="preserve">Lexington Surgery Center </t>
  </si>
  <si>
    <t xml:space="preserve">New Lexington Clinic </t>
  </si>
  <si>
    <t>formerly Somerset Surgery Center; formerly Healthsouth Somerset Surgery Center</t>
  </si>
  <si>
    <t>formerly Lake Cumberland Regional Hospital Ambulatory Surgical Center</t>
  </si>
  <si>
    <t>formerly Kentucky Surgery Center; formerly Medical Heights Surgery Center</t>
  </si>
  <si>
    <t>formerly Stone Road Surgery Center – Lexington</t>
  </si>
  <si>
    <t>formerly Commonwealth Eye Surgery Center; formerly Commonwealth Eye Services</t>
  </si>
  <si>
    <t>formerly Danville Laser and Surgery Center</t>
  </si>
  <si>
    <t>formerly Lexington Clinic; formerly New Lexington Clinic</t>
  </si>
  <si>
    <t>formerly Frankfort Eye Center, PSC</t>
  </si>
  <si>
    <t>formerly Healthsouth Lexington Surgery Center</t>
  </si>
  <si>
    <t>formerly Commonwealth Urology</t>
  </si>
  <si>
    <t>(formerly Baptist Regional Medical Center)</t>
  </si>
  <si>
    <t xml:space="preserve">Recovery Works </t>
  </si>
  <si>
    <t xml:space="preserve">The Brook Hospital - Dupont </t>
  </si>
  <si>
    <t>(formerly Ten Broeck Dupont (formerly Charter Louisville Behavioral Health System)</t>
  </si>
  <si>
    <t xml:space="preserve">The Brook Hospital - KMI </t>
  </si>
  <si>
    <t xml:space="preserve">The Ridge Health System </t>
  </si>
  <si>
    <t>SUN Behavioral Health TB Dedicated Beds</t>
  </si>
  <si>
    <t>formerly Baptist Regional Medical Center</t>
  </si>
  <si>
    <t>formerly Pinnacle Treatment Centers, KY-I, LLC; formerly Recovery Works Drug and Alcohol Rehabilitation Center)</t>
  </si>
  <si>
    <t xml:space="preserve"> aka Northern Kentucky Behavioral Health Hospital; formerly NorthKey Community Care Intensive Services; formerly Children Psychiatric Hosp</t>
  </si>
  <si>
    <t>formerly Ten Broeck Dupont (formerly Charter Louisville Behavioral Health System</t>
  </si>
  <si>
    <t>formerly Ten Broeck Hospital; formerly KMI Medical Center; formerly Pleasant Grove Hospital</t>
  </si>
  <si>
    <t>formerly Ridge Behavioral Health System; formerly Charter Ridge</t>
  </si>
  <si>
    <t>Fomerly</t>
  </si>
  <si>
    <t>AdventHealth Home Care Manchester</t>
  </si>
  <si>
    <t xml:space="preserve"> (formerly Memorial Hospital Home Health (Manchester)</t>
  </si>
  <si>
    <t xml:space="preserve">Amedisys Home Health Care (Middlesboro) </t>
  </si>
  <si>
    <t>(formerly Family Home Health Care, SE Middlesboro)</t>
  </si>
  <si>
    <t xml:space="preserve">Amedisys Home Health of Kentucky (Crestview Hills) </t>
  </si>
  <si>
    <t>(formerly Spectracare Home Health Agency - Cincinnati)</t>
  </si>
  <si>
    <t xml:space="preserve">ARC Richmond Place, LLC DBA Frankfort Regional Healthcare at Home </t>
  </si>
  <si>
    <t>(formerly Nurse on Call; formerly Brookdale Home Health Lexington; formerly Innovative Senior Care HHA (Lexington); formerly Richmond Place Home Health Agency)</t>
  </si>
  <si>
    <t xml:space="preserve">Baptist Health Deaconess Home Care </t>
  </si>
  <si>
    <t>(formerly Baptist Health Home Care (Madisonville); formerly Regional Medical Center Home Health; formerly Regional Medical Center of Hopkins County HHA)</t>
  </si>
  <si>
    <t xml:space="preserve"> (formerly Breckinridge Memorial Hospital Home Health Agency (Hardinsburg)</t>
  </si>
  <si>
    <t>Baptist Health Home Care Lexington</t>
  </si>
  <si>
    <t xml:space="preserve"> (formerly Central Baptist Hospital Home Health Care)</t>
  </si>
  <si>
    <t xml:space="preserve">Baptist Health Home Care Louisville </t>
  </si>
  <si>
    <t>(formerly Baptist Hospital East Home Health Agency (Louisville)</t>
  </si>
  <si>
    <t>Bluegrass Home Health Care</t>
  </si>
  <si>
    <t xml:space="preserve"> (formerly Wedco District Health Department/HHA (Cynthiana); formerly Wedco Home Health)</t>
  </si>
  <si>
    <t xml:space="preserve">Caldwell County Home Health </t>
  </si>
  <si>
    <t>(formerly Caldwell County Hospital Home Health Agency)</t>
  </si>
  <si>
    <t>Caretenders (Elizabethtown)</t>
  </si>
  <si>
    <t xml:space="preserve"> (formerly Home Care Services of Hardin Memorial Hospital )</t>
  </si>
  <si>
    <t>Caretenders</t>
  </si>
  <si>
    <t xml:space="preserve"> (formerly Suncrest Home Health (Cadiz); formerly Trigg County Home Health, Inc.)</t>
  </si>
  <si>
    <t xml:space="preserve">Caretenders (Lexington) </t>
  </si>
  <si>
    <t>(formerly Caretenders of the Bluegrass)</t>
  </si>
  <si>
    <t>Caretenders Homecare of Henderson LLC</t>
  </si>
  <si>
    <t xml:space="preserve"> (formerly Methodist Hospital HomeCare (Henderson) (formerly Methodist Hospital Home Health Agency)</t>
  </si>
  <si>
    <t>CenterWell Home Health</t>
  </si>
  <si>
    <t xml:space="preserve"> (formerly Kindred at Home; formerly Gentiva Health Services (Danville); formerly Olsten Health Services)</t>
  </si>
  <si>
    <t xml:space="preserve"> (formerly Kindred at Home; formerly Gentiva Health Services (Hopkinsville); formerly Olsten Health Services)</t>
  </si>
  <si>
    <t xml:space="preserve">CenterWell Home Health </t>
  </si>
  <si>
    <t>(formerly Kindred at Home; formerly Gentiva Health Services (Lexington); formerly Olsten Health Services)</t>
  </si>
  <si>
    <t>(formerly Kindred At Home; formerly Gentiva Health Services (Louisville); formerly Olsten Health Services)</t>
  </si>
  <si>
    <t xml:space="preserve"> (formerly Kindred at Home;formerly Gentiva Health Services (Fort Mitchell); formerly Olsten Health Services)</t>
  </si>
  <si>
    <t>(formerly Intrepid USA Healthcare Services (Elizabethtown); formerly Medshares Home Care of Middle Kentucky;formerly Caretenders)</t>
  </si>
  <si>
    <t>(formerly Intrepid USA Healthcare Services (Henderson) formerly Soleus Healthcare Services of Audubon Parkway; formerly Symphony )</t>
  </si>
  <si>
    <t xml:space="preserve">CenterWell Home Heatlh </t>
  </si>
  <si>
    <t>(formerly Intrepid USA Healthcare Services (Murray); formerly Medshares Homecare of Stateline Kentucky)</t>
  </si>
  <si>
    <t>(formerly Intrepid USA Healthcare Services (Somerset); formerly Medshares Home Care of Lake Cumberland, Inc.)</t>
  </si>
  <si>
    <t>Commonwealth Home Health</t>
  </si>
  <si>
    <t xml:space="preserve"> (formerly Deaconess - Lifeline Home Health; formerly Deaconess HomeCare (Lexington); formerly OptionCare; formerly Medshares)</t>
  </si>
  <si>
    <t xml:space="preserve"> (formerly Nurses Registry and Home Health (Lexington)</t>
  </si>
  <si>
    <t xml:space="preserve">Enhabit Home Health </t>
  </si>
  <si>
    <t>(formerly Encompass Health Home Health of Kentucky; formerly Cardinal Hill Homecare (formerly Interim Healthcare Services Lexington; formerly Medical Personnel Pool of Central Kentucky)</t>
  </si>
  <si>
    <t>(formerly Encompass Health Home Health; formerly Encompass Home Health of Kentucky; formerly Community Home Health Care (Owensboro) (formerly Community Health Services, Inc.) (Community Home Health Care acquired Lincoln Trail District Health Department license #150065 and added those counties to the license)</t>
  </si>
  <si>
    <t>Highlands ARH Home Health</t>
  </si>
  <si>
    <t xml:space="preserve"> (formerly Highlands Home Health, Inc. (Prestonsburg); formerly Highlands Home Patient)</t>
  </si>
  <si>
    <t xml:space="preserve">Home Care Health Services, Inc.(Pikeville) </t>
  </si>
  <si>
    <t>(formerly Appalachian Home Health and Hospice) (also acquired Pikeville Medical Center HHA in 2019 license #150185 and combined it with 150075)</t>
  </si>
  <si>
    <t xml:space="preserve"> (formerly Pineville Commnity Health Center, Inc. Home Health; formerly Pineville Community Hospital HHA) (Pineville)</t>
  </si>
  <si>
    <t>) (acquired North Central District HHA #150068 2019 and moved counties to 150136; acquired Three Rivers Home Health #150069 2018 and moved counties to 150136.  #150068 and #150069 were then revoked</t>
  </si>
  <si>
    <t xml:space="preserve">Lifeline Health Care of Fayette (Lexington) </t>
  </si>
  <si>
    <t>(formerly Lifeline Health Care of Central KY)</t>
  </si>
  <si>
    <t>Lifeline Health Care of Logan (Russellville)</t>
  </si>
  <si>
    <t xml:space="preserve"> (formerly Lifeline Healthcare of KY III, Russellville; formerly PrimaCare III)</t>
  </si>
  <si>
    <t>Lifeline Health Care of Pulaski (Somerset)</t>
  </si>
  <si>
    <t>(formerly Lifeline Home Healthcare Somerset)</t>
  </si>
  <si>
    <t xml:space="preserve">Lifeline Healthcare of Lincare (Hopkinsville) </t>
  </si>
  <si>
    <t>(formerly Lifeline Healthcare of KY II, Hopkinsville; formerly PrimaCare II)</t>
  </si>
  <si>
    <t>Lifeline Healthcare of Warren (Bowling Green)</t>
  </si>
  <si>
    <t xml:space="preserve"> (formerly Lifeline Healthare of KY, Bowling Green; formerly PrimaCare I) </t>
  </si>
  <si>
    <t xml:space="preserve">Lifeline of Jackson Purchase Home Health </t>
  </si>
  <si>
    <t>(formerly Kentucky In-Home Partner-I, LLC; formerly Home Health Plus of Kentucky; formerly Kentucky In-Home Partner-I, LLC; formerly Home Health Plus, Inc. (Murray)</t>
  </si>
  <si>
    <t xml:space="preserve">Lifeline Rockcastle Home Health (Mount Vernon) </t>
  </si>
  <si>
    <t>(formerly Rockcastle Hospital Home Health)</t>
  </si>
  <si>
    <t>Mercy Health - Home Care, Paducah</t>
  </si>
  <si>
    <t xml:space="preserve"> (formerly Lourdes Homecare)</t>
  </si>
  <si>
    <t xml:space="preserve">Norton Home Health </t>
  </si>
  <si>
    <t>(formerly Caregivers Health Network; formerly Rescare Homecare (Louisville); formerly Medical Personnel Pool of Louisville)</t>
  </si>
  <si>
    <t xml:space="preserve">Owensboro Health Home Care </t>
  </si>
  <si>
    <t>(formerly OMHS Home Care Services; formerly Home Care Services)</t>
  </si>
  <si>
    <t>Owensboro Health Muhlenberg Community Hospital Home Health</t>
  </si>
  <si>
    <t xml:space="preserve"> (formerly Muhlenberg Community Hospital HHA (Greenville)</t>
  </si>
  <si>
    <t xml:space="preserve">Personal Touch Home Care of Kentucky (Columbia) </t>
  </si>
  <si>
    <t>(formerly Westlake Home Health Agency)</t>
  </si>
  <si>
    <t xml:space="preserve">SOMC Home Health Services (Vanceburg) </t>
  </si>
  <si>
    <t>(formerly Home Care of Southern Ohio)</t>
  </si>
  <si>
    <t xml:space="preserve">St. Elizabeth Home Care </t>
  </si>
  <si>
    <t>(formerly St. Elizabeth - ANC Home (Florence); formerly American Nursing Care and St Elizabeth HHA which were consolidated in 2008 and license #150074 was not renewed)</t>
  </si>
  <si>
    <t xml:space="preserve">Three Rivers Home Care (Louisa) </t>
  </si>
  <si>
    <t>(formerly Three Rivers Medical Center Home Health)</t>
  </si>
  <si>
    <t xml:space="preserve">VNA Health at Home </t>
  </si>
  <si>
    <t>(formerly VNA Nazareth Home Care; merged with Caritas Home Health, Nelson County in 2005)</t>
  </si>
  <si>
    <t xml:space="preserve">Baptist Health Deaconess Hospice </t>
  </si>
  <si>
    <t xml:space="preserve">(formerly Baptist Health Hospice ; formerly Green River Hospice) </t>
  </si>
  <si>
    <t xml:space="preserve">Hospice Care of St. Elizabeth Healthcare </t>
  </si>
  <si>
    <t xml:space="preserve">(formerly St. Elizabeth Medical Center Hospice &amp; Palliative Care; (formerly St. Elizabeth Home Health/Hospice) </t>
  </si>
  <si>
    <t>Mercy Health - Hospice, Paducah</t>
  </si>
  <si>
    <t xml:space="preserve"> (formerly Lourdes Hospice)</t>
  </si>
  <si>
    <t>(formerly Alliance Imaging; formerly Diagnostic Radiology Systems (DRSI))</t>
  </si>
  <si>
    <t xml:space="preserve">Baptist Health Paducah </t>
  </si>
  <si>
    <t>(formerly Western Baptist Hospital)</t>
  </si>
  <si>
    <t xml:space="preserve">Baptist Health Madisonville </t>
  </si>
  <si>
    <t>(formerly Regional Medical Center of Hopkins Co. )</t>
  </si>
  <si>
    <t>Caldwell Medical Center</t>
  </si>
  <si>
    <t xml:space="preserve"> (formerly Caldwell County Hospital)</t>
  </si>
  <si>
    <t xml:space="preserve">Crittenden Community Hospital </t>
  </si>
  <si>
    <t>(formerly Crittenden Health System; formerly Medical Center; formerly Crittenden County Hospital)</t>
  </si>
  <si>
    <t xml:space="preserve">Jennie Stuart Medical Imaging Center </t>
  </si>
  <si>
    <t>(formerly Jennie Stuart Imaging &amp; Express Services; formerly Jennie Stuart Medical Center Diagnostic Imaging Center)</t>
  </si>
  <si>
    <t xml:space="preserve">Owensboro Health Medical Group - Radiology </t>
  </si>
  <si>
    <t>(formerly One Health Multicare (formerly Owensboro Health Multicare - Madisonville;formerly Multicare)</t>
  </si>
  <si>
    <t>Owensboro Health Muhlenberg Community Hospital</t>
  </si>
  <si>
    <t>(formerly Muhlenberg Community Hospital)</t>
  </si>
  <si>
    <t>Deaconess Henderson Hospital</t>
  </si>
  <si>
    <t>(formerly Methodist Hospital)</t>
  </si>
  <si>
    <t>Owensboro Health Outpatient Imaging - Breckenridge Department of Owensboro Health Regional Hospital</t>
  </si>
  <si>
    <t>(this service was formerly located at Owensboro Medical Health System)</t>
  </si>
  <si>
    <t>(formerly Owensboro Health Outpatient Imaging - Ford Department of Owensboro Health Regional Hospital; formerly RDI Outpatient Imaging at the Springs; formerly Radiology &amp; Diagnostics Imaging)</t>
  </si>
  <si>
    <t>Owensboro Health Regional Hospital</t>
  </si>
  <si>
    <t xml:space="preserve">The Medical Center at Russellville </t>
  </si>
  <si>
    <t>(formerly Logan Memorial Hospital)</t>
  </si>
  <si>
    <t>(formerly Hardin Memorial Hospital)</t>
  </si>
  <si>
    <t xml:space="preserve">The Medical Center at Caverna </t>
  </si>
  <si>
    <t>(formerly Caverna Memorial Hospital)</t>
  </si>
  <si>
    <t>Tri-Star Greenview Regional Hospital</t>
  </si>
  <si>
    <t xml:space="preserve"> (formerly Greenview Regional Hospital)</t>
  </si>
  <si>
    <t>Baptist Health Diagnostics</t>
  </si>
  <si>
    <t xml:space="preserve"> (formerly HMH - Brandenburg Diagnostic Center; formerly Brandenburg Diagnostic Services; formerly Brandenburg Diagnostic Center)</t>
  </si>
  <si>
    <t xml:space="preserve">Baptist Health Diagnostics </t>
  </si>
  <si>
    <t>(formerly HMH - Elizabethtown Diagnostic Imaging; formerly Elizabethtown Diagnostic Imaging)</t>
  </si>
  <si>
    <t xml:space="preserve">Baptist Health Hardin </t>
  </si>
  <si>
    <t xml:space="preserve">Baptist Heatlh Diagnostics </t>
  </si>
  <si>
    <t>(formerly HMH - Bardstown Diagnostic Center)</t>
  </si>
  <si>
    <t xml:space="preserve">Heartland Imgaing </t>
  </si>
  <si>
    <t>(formerly Lincoln Trail Diagnostics)</t>
  </si>
  <si>
    <t xml:space="preserve">Owensboro Health Twin Lakes Medical Center </t>
  </si>
  <si>
    <t>Baptist East Breckinridge MRI</t>
  </si>
  <si>
    <t xml:space="preserve"> (formerly Baptist East Diagnostic Center (Beulah Church); formerly Baptist East Diagnostic Center - Brownsboro Road)</t>
  </si>
  <si>
    <t>Baptist Health Eastpoint MRI</t>
  </si>
  <si>
    <t xml:space="preserve">Baptist Health Imaging </t>
  </si>
  <si>
    <t>(formerly Baptist East Diagnostic Center (Shelbyville Rd)</t>
  </si>
  <si>
    <t>Baptist Health LaGrange</t>
  </si>
  <si>
    <t xml:space="preserve"> (formerly Baptist Hospital Northeast; formerly Tri-County)</t>
  </si>
  <si>
    <t>Baptist Health Louisville</t>
  </si>
  <si>
    <t xml:space="preserve"> (formerly Baptist Hospital East)</t>
  </si>
  <si>
    <t xml:space="preserve">Norton Audubon Hospital </t>
  </si>
  <si>
    <t>(formerly Humana Hospital Audubon)</t>
  </si>
  <si>
    <t>Norton Brownsboro Hospital</t>
  </si>
  <si>
    <t xml:space="preserve"> (formerly Norton Southwest Hospital)</t>
  </si>
  <si>
    <t xml:space="preserve">Norton Children's Medical Center - Pediatric Outpatient Center </t>
  </si>
  <si>
    <t>(formerly Kosair Children's Medical Center - Pediatric Outpatient Center; formerly Norton Brownsboro Ambulatory Care Clinic)</t>
  </si>
  <si>
    <t>(formerly Dupont Diagnostic Center; formerly Norton Premier Diagnostic Imaging.  PET services were transferred from Norton Premier to Dupont Diagnostic in 2009; name changed</t>
  </si>
  <si>
    <t xml:space="preserve">Norton Diagnostic Center - Fern Creek </t>
  </si>
  <si>
    <t>(formerly Norton Premier Diagnostic Imaging; formerly Norton Louisville Imaging; merged with Premier Diagnostics in 2007)</t>
  </si>
  <si>
    <t xml:space="preserve">Norton Hospital/Norton Children's Hospital/Norton Healthcare Pavilion </t>
  </si>
  <si>
    <t>(formerly Norton Hospital / Kosair Childrens Hospital / Alliant Medical Pavilion)</t>
  </si>
  <si>
    <t xml:space="preserve">Norton Women's and Children's Hospital </t>
  </si>
  <si>
    <t>(formerly Norton Women's and Kosair Children's Hospital; formerly Norton Suburban Hospital; Humana Hospital Suburban)</t>
  </si>
  <si>
    <t>Heartland Imaging (Dixie Highway)</t>
  </si>
  <si>
    <t>(formerly Open MRI, LLC dba High Field &amp; Open MRI</t>
  </si>
  <si>
    <t>Heartland Imaging  (Shelbyville Road)</t>
  </si>
  <si>
    <t>ProScan Imaging St. Matthews  (Dutchmans Lane)</t>
  </si>
  <si>
    <t>(formerly Proscan Imaging of Louisville, LLC; formerly Stonybrook MRI)</t>
  </si>
  <si>
    <t>formerly Jewish Hospital Medical Center Northeast; formerly Jewish Hospital Ambulatory Imaging - Jewish Hospital Ambulatory Imaging-Terra Crossing Blvd. (formerly Olympia Plaza)</t>
  </si>
  <si>
    <t xml:space="preserve">UofL Health - Jewish Hospital </t>
  </si>
  <si>
    <t>(formerly Jewish Hospital &amp; St. Mary's Healthcare; formerly Jewish Hospital Healthcare Services)</t>
  </si>
  <si>
    <t xml:space="preserve">UofL Health - Mary &amp; Elizabeth Hospital (formerly Saints Mary &amp; Elizabeth Hospital </t>
  </si>
  <si>
    <t>(formerly Caritas Medical Center)</t>
  </si>
  <si>
    <t>UofL Health - Medical Center East</t>
  </si>
  <si>
    <t xml:space="preserve"> (formerly Jewish Hospital Medical Center East)</t>
  </si>
  <si>
    <t xml:space="preserve">UofL Health - Medical Center Southwest </t>
  </si>
  <si>
    <t>(formerly Jewish Hospital Medical Center Southwest; formerly Southwest Medical Center)</t>
  </si>
  <si>
    <t xml:space="preserve">UofL Health - Shelbyville Hospital </t>
  </si>
  <si>
    <t xml:space="preserve">UofL South Hospital </t>
  </si>
  <si>
    <t>(formerly UofL Health, Inc. - Medical Center South; Medical Center Jewish South license #300179)</t>
  </si>
  <si>
    <t xml:space="preserve">St. Elizabeth - Covington </t>
  </si>
  <si>
    <t>(formerly St. Elizabeth Medical Center Ambulatory Care Center)</t>
  </si>
  <si>
    <t>St. Elizabeth Edgewood</t>
  </si>
  <si>
    <t xml:space="preserve"> (formerly St. Elizabeth Medical Center South)</t>
  </si>
  <si>
    <t>St. Elizabeth Florence</t>
  </si>
  <si>
    <t xml:space="preserve"> (formerly St. Luke Hospital West)</t>
  </si>
  <si>
    <t>St. Elizabeth Fort Thomas</t>
  </si>
  <si>
    <t xml:space="preserve"> (formerly St. Luke Hospital East)</t>
  </si>
  <si>
    <t xml:space="preserve">St. Elizabeth Grant </t>
  </si>
  <si>
    <t>St. Elizabeth Healthcare Independence X-Ray &amp; Lab</t>
  </si>
  <si>
    <t xml:space="preserve"> (MRI service transferred to this license from license #730003 St. Elizabeth Imaging Center-Edgewood)</t>
  </si>
  <si>
    <t xml:space="preserve">Center for Advanced Imaging </t>
  </si>
  <si>
    <t>(formerly King's Daughter's Diagnostic Center)</t>
  </si>
  <si>
    <t>ARH Our Lady of the Way</t>
  </si>
  <si>
    <t xml:space="preserve">Highlands ARH Regional Medical Center </t>
  </si>
  <si>
    <t>(formerly Highlands Regional Medical Center)</t>
  </si>
  <si>
    <t>Paintsville ARH Hospital</t>
  </si>
  <si>
    <t xml:space="preserve"> (formerly Pikeville Methodist Hospital)</t>
  </si>
  <si>
    <t xml:space="preserve">Tug Valley ARH Regional Medical Center </t>
  </si>
  <si>
    <t>(formerly Williamson ARH Hospital)</t>
  </si>
  <si>
    <t xml:space="preserve">ARH Medical Mall Imaging Center </t>
  </si>
  <si>
    <t>(formerly Hazard ARH Imaging Center)</t>
  </si>
  <si>
    <t>(formerly Memorial Hospital</t>
  </si>
  <si>
    <t xml:space="preserve">CHI Saint Joseph Health Imaging </t>
  </si>
  <si>
    <t xml:space="preserve">Express Medical Imaging </t>
  </si>
  <si>
    <t>(formerly Cumberland Diagnostics)</t>
  </si>
  <si>
    <t xml:space="preserve">Pineville Community Health Center </t>
  </si>
  <si>
    <t>(formerly Pineville Community Hospital)</t>
  </si>
  <si>
    <t xml:space="preserve"> (formerly Marymount Medical Center)</t>
  </si>
  <si>
    <t xml:space="preserve">Lake Cumberland Physician Practices, LLC </t>
  </si>
  <si>
    <t xml:space="preserve">T J Health Columbia </t>
  </si>
  <si>
    <t>(formerly Westlake Regional Hospital)</t>
  </si>
  <si>
    <t xml:space="preserve">The Imaging Center </t>
  </si>
  <si>
    <t>(formerly The Imaging Center/Somerset)</t>
  </si>
  <si>
    <t xml:space="preserve">Baptist Health Diagnostic Services Brannon Crossing </t>
  </si>
  <si>
    <t>(formerly Central Baptist Diagnostic Center at Brannon Crossing; formerly Central Baptist Brannon Crossing MRI Service)</t>
  </si>
  <si>
    <t xml:space="preserve">Baptist Health Diagnostic Services Hamburg </t>
  </si>
  <si>
    <t>(formerly Central Baptist Diagnostic Center Hamburg)</t>
  </si>
  <si>
    <t xml:space="preserve">Baptist Health Diagnostic Services Southland Drive </t>
  </si>
  <si>
    <t>(formerly Central Baptist Diagnostic Center - Southland Drive)</t>
  </si>
  <si>
    <t xml:space="preserve">Baptist Health Lexington </t>
  </si>
  <si>
    <t>(formerly Central Baptist Hospital)</t>
  </si>
  <si>
    <t xml:space="preserve">Baptist Health Richmond </t>
  </si>
  <si>
    <t>(formerly Pattie A. Clay Regional Medical Center)</t>
  </si>
  <si>
    <t xml:space="preserve">Bluegrass Community Hospital </t>
  </si>
  <si>
    <t>(formerly Woodford Memorial Hospital)</t>
  </si>
  <si>
    <t>formerly The James B. Haggin Memorial Hospital)</t>
  </si>
  <si>
    <t xml:space="preserve">Ephraim McDowell Diagnostic Center </t>
  </si>
  <si>
    <t>(formerly Ephraim McDowell Regional Medical Center Southtown Center)</t>
  </si>
  <si>
    <t>EMH James B. Haggin Memorial Hospital</t>
  </si>
  <si>
    <t xml:space="preserve">Ephraim McDowell Fort Logan Hospital </t>
  </si>
  <si>
    <t>(formerly Fort Logan Memorial Hospital)</t>
  </si>
  <si>
    <t xml:space="preserve">Independent Diagnostic Services </t>
  </si>
  <si>
    <t>(formerly Frankfort MRI Associates)</t>
  </si>
  <si>
    <t xml:space="preserve">KentuckyOne Health Imaging </t>
  </si>
  <si>
    <t>(formerly Saint Joseph Imaging Center; formerly Kentucky Imaging Group LLC)</t>
  </si>
  <si>
    <t xml:space="preserve">Saint Joseph Berea </t>
  </si>
  <si>
    <t>(formerly Berea Hospital)</t>
  </si>
  <si>
    <t xml:space="preserve">Saint Joseph Outpatient Care Center </t>
  </si>
  <si>
    <t xml:space="preserve">(formerly Richmond Open MRI and Diagnostic Center) </t>
  </si>
  <si>
    <t xml:space="preserve">St. Joseph East </t>
  </si>
  <si>
    <t>(formerly Humana Hospital; formerly Jewish Hospital Lexington)</t>
  </si>
  <si>
    <t>UK HealthCare Good Samaritan Hospital</t>
  </si>
  <si>
    <t xml:space="preserve"> (formerly Samaritan Hospital)</t>
  </si>
  <si>
    <t xml:space="preserve">Norton Brownsboro Hospital </t>
  </si>
  <si>
    <t>(formerly Norton Southwest Hospital)</t>
  </si>
  <si>
    <t>The Brook Hospital - KMI</t>
  </si>
  <si>
    <t xml:space="preserve"> (formerly Ten Broeck Hospital; formerly KMI Medical Center; formerly Pleasant Grove Hospital)</t>
  </si>
  <si>
    <t>(formerly Frazier Rehabilitation Institute)</t>
  </si>
  <si>
    <t xml:space="preserve">U of L Health, Frazier Rehabilitation Hospital - Brownsboro </t>
  </si>
  <si>
    <t>(formerly Frazier Rehab Institute Northeast)</t>
  </si>
  <si>
    <t>(formerly Jewish Hospital &amp; St. Mary's Healthcare; formerly Jewish Hospital)</t>
  </si>
  <si>
    <t>UofL Health - Mary &amp; Elizabeth Hospital</t>
  </si>
  <si>
    <t xml:space="preserve"> (formerly Saints Mary &amp; Elizabeth Hospital; formerly Caritas Medical Center)</t>
  </si>
  <si>
    <t xml:space="preserve">UofL Health - Peace Hospital </t>
  </si>
  <si>
    <t>(formerly Our Lady of Peace; formerly Caritas Peace Center)</t>
  </si>
  <si>
    <t>UofL Health - Shelbyville Hospital</t>
  </si>
  <si>
    <t xml:space="preserve"> (formerly Jewish Hospital / Shelbyville)</t>
  </si>
  <si>
    <t xml:space="preserve">Encompass Health Rehabilitation Hospital of Northern Kentucky </t>
  </si>
  <si>
    <t>(formerlyHealthsouth Northern KY Rehabilitation Hosp; formerly American Hosp for Rehab)</t>
  </si>
  <si>
    <t xml:space="preserve">Gateway Rehabilitation Hospital </t>
  </si>
  <si>
    <t>(formerly Gateway Rehabilitation Hospital at Florence; formerly  River Valley Rehabilitation Hospital)</t>
  </si>
  <si>
    <t xml:space="preserve"> (was St. Elizabeth Medical Center South)</t>
  </si>
  <si>
    <t xml:space="preserve"> (was St. Luke Hospital West )</t>
  </si>
  <si>
    <t>St. Elizabeth Ft. Thomas</t>
  </si>
  <si>
    <t xml:space="preserve"> (was St. Luke Hospital East)</t>
  </si>
  <si>
    <t xml:space="preserve">(formerly St. Elizabeth Medical Center Grant) </t>
  </si>
  <si>
    <t xml:space="preserve"> (aka Northern Kentucky Behavioral Health Hospital; formerly NorthKey Community Care Intensive Services; formerly Children Psychiatric Hosp) </t>
  </si>
  <si>
    <t>SUN Behavioral Health - TB Dedicated Beds</t>
  </si>
  <si>
    <t xml:space="preserve">CHI Saint Joseph Mount Sterling </t>
  </si>
  <si>
    <t>(formerly Mary Chiles Hospital)</t>
  </si>
  <si>
    <t xml:space="preserve">The Bellefonte Hospital and Recovery Center </t>
  </si>
  <si>
    <t>(formerly The Bellefonte Hospital, LLC)</t>
  </si>
  <si>
    <t>(formerly Humana)</t>
  </si>
  <si>
    <t xml:space="preserve">(formerly Saint Joseph Martin; formerly Our Lady of the Way Hospital </t>
  </si>
  <si>
    <t>(formerly Highlands ARH Regional Medical Center, Inc.; formerly Highlands Regional Medical Center)</t>
  </si>
  <si>
    <t xml:space="preserve">Paintsville ARH Hospital </t>
  </si>
  <si>
    <t>(formerly Paul B. Hall Regional Medical Center)</t>
  </si>
  <si>
    <t>(formerly Williamson ARH)</t>
  </si>
  <si>
    <t>(formerly Pikeville Methodist Hospital)</t>
  </si>
  <si>
    <t xml:space="preserve"> (formerly Hazard ARH Medical Center)</t>
  </si>
  <si>
    <t xml:space="preserve">AdventHealth Manchester </t>
  </si>
  <si>
    <t>(formerly Memorial Hospital)</t>
  </si>
  <si>
    <t>(formerly Baptist Regional Medical Ctr)</t>
  </si>
  <si>
    <t>(formerly Knox County Hospital</t>
  </si>
  <si>
    <t>Pineville Community Health Center, Inc.</t>
  </si>
  <si>
    <t xml:space="preserve"> (formerly Pineville Community Hospital)</t>
  </si>
  <si>
    <t xml:space="preserve">Rockcastle Regional Hospital &amp; Respiratory Care Center </t>
  </si>
  <si>
    <t>(formerly Rockcastle Hospital)</t>
  </si>
  <si>
    <t xml:space="preserve">CHI Saint Joseph London </t>
  </si>
  <si>
    <t>(formerly Saint Joseph Hospital London)</t>
  </si>
  <si>
    <t xml:space="preserve"> (formerly Clinton County Hospital)</t>
  </si>
  <si>
    <t>Baptist Health Lexington</t>
  </si>
  <si>
    <t xml:space="preserve"> (formerly Central Baptist Hospital)</t>
  </si>
  <si>
    <t>(formerly The James B. Haggin Memorial Hospital</t>
  </si>
  <si>
    <t xml:space="preserve"> (formerly Cardinal Hill Rehabilitation Hospital)</t>
  </si>
  <si>
    <t xml:space="preserve">Ephraim McDowell Regional Medical Center </t>
  </si>
  <si>
    <t>(formerly Samaritan Hospital)</t>
  </si>
  <si>
    <t xml:space="preserve"> (formerly Humana Hosp. &amp; Jewish Hosp. Lexington)</t>
  </si>
  <si>
    <t>(formerly Ridge Behavioral Health System; formerly Charter Ridge)</t>
  </si>
  <si>
    <t>Owensboro Health Radiation Therapy</t>
  </si>
  <si>
    <t>(formerly Owensboro Health Radiation Therapy - Parrish)</t>
  </si>
  <si>
    <t xml:space="preserve">The Barren River Regional Cancer Center </t>
  </si>
  <si>
    <t xml:space="preserve">(formerly Glasgow Cancer Center) </t>
  </si>
  <si>
    <t xml:space="preserve">Baptist Health Louisville - Charles and Mimi Osbourne Cancer Center </t>
  </si>
  <si>
    <t>(formerly Baptist Health Louisville; formerly Baptist Hospital East)</t>
  </si>
  <si>
    <t xml:space="preserve">Norton Cancer Institute Radiation Center Northeast </t>
  </si>
  <si>
    <t>(formerly Owsley Brown Frazer Radiation Center at Jewish Hospital Northeast; formerly Iasis Radiation Center at Terra Crossing)</t>
  </si>
  <si>
    <t xml:space="preserve"> (formerly James Graham Brown Cancer Ctr/ UofL)</t>
  </si>
  <si>
    <t>Norton Hospital/Norton Children's Hospital/Norton Healthcare Pavilion</t>
  </si>
  <si>
    <t xml:space="preserve"> (formerly Norton Hospital/Norton Children's Hospital/Norton Healthcare Pavilion; formerly Norton Hsp/Kosair Childrens Hsp/Norton Healthcare Pavilion)</t>
  </si>
  <si>
    <t>(formerly Norton Women's and Kosair Children's Hospital;  formerly Norton Suburban Hospital)</t>
  </si>
  <si>
    <t>U of L Health - Medical Center Northeast</t>
  </si>
  <si>
    <t xml:space="preserve"> (initially University Medical Center, Inc. dba Brown Cancer Center - Megavoltage Radiation)</t>
  </si>
  <si>
    <t xml:space="preserve">Ashland Bellefonte Cancer Center </t>
  </si>
  <si>
    <t>(formerly Bellefonte Cancer Center)</t>
  </si>
  <si>
    <t>(formerly Commonwealth Cancer Center)</t>
  </si>
  <si>
    <t>formerly Central Baptist Hospital)</t>
  </si>
  <si>
    <t>St. Joseph Radiation Oncology</t>
  </si>
  <si>
    <t>(formerly SJHC Radiation Therapy Service - Blazer Parkway)</t>
  </si>
  <si>
    <t xml:space="preserve">St. Joseph Radiation Oncology </t>
  </si>
  <si>
    <t>(formerly SJHC Radiation Therapy Service - Bob-O-Link)</t>
  </si>
  <si>
    <t xml:space="preserve">Bluegrass Radiation Oncology </t>
  </si>
  <si>
    <t>(formerly Bluegrass Cancer Center)</t>
  </si>
  <si>
    <t xml:space="preserve">Markey Cancer Center at Lexington Clinic </t>
  </si>
  <si>
    <t>(initially University of Kentucky Hospital d/b/a UK Healthcare - Richmond Regional Oncology Center</t>
  </si>
  <si>
    <t xml:space="preserve"> (this service was formerly located at Owensboro Medical Health System)</t>
  </si>
  <si>
    <t>(formerly Central Baptist PET Imaging Center; formerly Central Physicians’ Imaging)</t>
  </si>
  <si>
    <t>(formerly HMH PET/CT Service (formerlyHardin Memorial Hospital PET/CT Service)</t>
  </si>
  <si>
    <t>(formerly Body Scan of Louisville, LLC</t>
  </si>
  <si>
    <t>(formerly Jewish Hospital &amp; St. Mary's Healthcare PET Service</t>
  </si>
  <si>
    <t>(formerly Dupont Diagnostic Center; formerly Norton Premier Diagnostic Imaging.  PET services were transferred from Norton Premier to Dupont Diagnostic in 2009; name changed)</t>
  </si>
  <si>
    <t xml:space="preserve">(formerly Norton Hospital/Kosair Childrens Hospital/Norton Healthcare Pavilion) </t>
  </si>
  <si>
    <t>(formerly St. Elizabeth Medical Center)</t>
  </si>
  <si>
    <t xml:space="preserve"> (formerly Western Baptist Hospital)</t>
  </si>
  <si>
    <t xml:space="preserve"> (formerly Redwood School and Rehab, Inc.)</t>
  </si>
  <si>
    <t>Redwood School Rehabilitation Center</t>
  </si>
  <si>
    <t xml:space="preserve"> (formerly Redwood Celebrating Promise &amp; Potential)</t>
  </si>
  <si>
    <t xml:space="preserve">Sproutlings Pediatric Daycare &amp; Preschool </t>
  </si>
  <si>
    <t>(formerly Masonic Homes of Kentucky)</t>
  </si>
  <si>
    <t xml:space="preserve">The Kidz Club - Gagel </t>
  </si>
  <si>
    <t>(initially The Kidz Club - Jefferson County)</t>
  </si>
  <si>
    <t>The Kidz Club-Portland</t>
  </si>
  <si>
    <t xml:space="preserve"> (formerly The Kidz Club)</t>
  </si>
  <si>
    <t>The Kidz Club-Preston</t>
  </si>
  <si>
    <t xml:space="preserve"> (formerly Elite Kidz Club)</t>
  </si>
  <si>
    <t xml:space="preserve">The Lily Pad at Easter Seals Western Kentucky </t>
  </si>
  <si>
    <t xml:space="preserve">Advanced Nursing Solutions </t>
  </si>
  <si>
    <t>(formerly Intrathecal Care Solutions, LLC dba Advanced Nursing Solutions)</t>
  </si>
  <si>
    <t>Bluegrass Extra Care</t>
  </si>
  <si>
    <t xml:space="preserve"> (formerly Extra Care Private Duty Nursing Agency, Lexington, Fayette County)</t>
  </si>
  <si>
    <t xml:space="preserve">Brightmore Home Care of Kentucky, LLC </t>
  </si>
  <si>
    <t>(formerly Allen Home Care Services, Inc.; formerly Tender Loving Care; formerly StaffBuilders Services, Inc; formerly Allen's Private Duty Nursing)</t>
  </si>
  <si>
    <t>(formerly Kentucky Energy Workers Healthcare, LLC)</t>
  </si>
  <si>
    <t xml:space="preserve">Good Shepherd Healthcare Solutions, Inc. </t>
  </si>
  <si>
    <t>(formerly BrightStar Care of Louisville)</t>
  </si>
  <si>
    <t>Management Registry, Inc. (MRI) Malone Healthcare Solutions  Louisville, Jefferson County</t>
  </si>
  <si>
    <t>(formerly Spaid Nursing Service)</t>
  </si>
  <si>
    <t>(formerly Alliance Care)</t>
  </si>
  <si>
    <t>Maxim Healthcare Services, Inc. Jeffersonville, Indiana</t>
  </si>
  <si>
    <t>Maxim Healthcare Services, Inc. Lexington, Fayette</t>
  </si>
  <si>
    <t xml:space="preserve">Combined with license 150200 in September 2022.  150200 was a home health agency that converted to PDN) </t>
  </si>
  <si>
    <t xml:space="preserve">Sunrise Children's Services - Woodlawn PRTF East </t>
  </si>
  <si>
    <t>(formerly Woodlawn East)</t>
  </si>
  <si>
    <t xml:space="preserve">Sunrise Children's Services - Woodlawn PRTF West </t>
  </si>
  <si>
    <t>(formerly Woodlawn West</t>
  </si>
  <si>
    <t>Pelletier PRTF</t>
  </si>
  <si>
    <t xml:space="preserve">Uspiritus-Brooklawn-Horizons </t>
  </si>
  <si>
    <t>(formerly Horizons PRTF; formerly Birchwood PRTF)</t>
  </si>
  <si>
    <t xml:space="preserve">Uspiritis-Brooklawn Academy </t>
  </si>
  <si>
    <t>(formerly Brooklawn Academy)</t>
  </si>
  <si>
    <t>Uspiritus-Brooklawn-Steil</t>
  </si>
  <si>
    <t>(formerly Brooklawn: Steil PRTF)</t>
  </si>
  <si>
    <t xml:space="preserve">Sophie's Cottage </t>
  </si>
  <si>
    <t>(formerly Maryhurst PRTF # 1)</t>
  </si>
  <si>
    <t>Uspiritus-Brooklawn-Spruce/Susan's Cottage</t>
  </si>
  <si>
    <t>(formerly Susan's Cottage; formerly Spruce PRTF)</t>
  </si>
  <si>
    <t>(formerly Des Anges PRTF)</t>
  </si>
  <si>
    <t>Horizon Home Health Care (license in abeyance)</t>
  </si>
  <si>
    <t>Formerly River Oaks Post Acute and Rehabilitation Center; formerly Christian Health Center Louisville</t>
  </si>
  <si>
    <t>Norton Children's Hospital - East (pediatric teaching hospital</t>
  </si>
  <si>
    <t>Baptist Health Louisville MRI Dutchmans</t>
  </si>
  <si>
    <t>Porchlights Companions at The Middletown Inn, LLC</t>
  </si>
  <si>
    <t xml:space="preserve">Formerly The Jordan Center; Formerly  J. J. Jordan Geriatric Center </t>
  </si>
  <si>
    <t>Jordan Rehabilitation and Healthcare Center</t>
  </si>
  <si>
    <t>Formerly Bedrock HC at Green Meadows LLC; Green Meadows Health Care Center 1, Bullitt Health Care Center</t>
  </si>
  <si>
    <t>Green Meadows Health &amp; Rehabilitation</t>
  </si>
  <si>
    <t>Formerly Windsor Care Center; formerly Regency Memory Care, LLC, formerly Windsor Care Center</t>
  </si>
  <si>
    <t>Formerly Christian County Home Health Agency</t>
  </si>
  <si>
    <t>Barren, Butler, Clinton, Estill, Jackson, Laurel, Logan, Madison, McCreary, Pulaski, Rockcastle, Simpson, Warren and Wayne counties</t>
  </si>
  <si>
    <t>(formerly Lourdes Hospital)</t>
  </si>
  <si>
    <t xml:space="preserve">Jackson Purchase Medical Center </t>
  </si>
  <si>
    <t>(formerly Pine Lake Regional Hospital)</t>
  </si>
  <si>
    <t xml:space="preserve">(formerly Caldwell County Hospital) </t>
  </si>
  <si>
    <t>Crittenden Community Hospital REH (rural emergency hospital)</t>
  </si>
  <si>
    <t xml:space="preserve"> (formerly Crittenden Health System; formerly Crittenden County Hospital)</t>
  </si>
  <si>
    <t>Owensboro Health Muhlenberg Community Hospital)</t>
  </si>
  <si>
    <t xml:space="preserve"> (formerly Muhlenberg Community Hospital</t>
  </si>
  <si>
    <t xml:space="preserve">Baptist Health Deaconess Madisonville </t>
  </si>
  <si>
    <t>(formerly Baptist Health Madisonville; formerly Regional Medical Ctr of Hopkins Co.)</t>
  </si>
  <si>
    <t xml:space="preserve"> (formerly Methodist Hospital)</t>
  </si>
  <si>
    <t>(formerly Methodist Hospital - Union County</t>
  </si>
  <si>
    <t xml:space="preserve">Owensboro Health Regional Hospital  </t>
  </si>
  <si>
    <t xml:space="preserve"> (formerly Owensboro Medical Health System, Inc)</t>
  </si>
  <si>
    <t xml:space="preserve"> (formerly Valley Institute of Psychiatry;formerly Childrens Regional Psychiatric Hospital of Western Kentucky)</t>
  </si>
  <si>
    <t xml:space="preserve"> (formerly mediplex</t>
  </si>
  <si>
    <t xml:space="preserve"> (formerly Caverna Memorial Hospital</t>
  </si>
  <si>
    <t>(formerly Franklin Simpson Memorial Hospital</t>
  </si>
  <si>
    <t>(formerly Allen County War Memorial Hosp.)</t>
  </si>
  <si>
    <r>
      <t>TriStar Greenview Regional Hospital</t>
    </r>
    <r>
      <rPr>
        <sz val="10"/>
        <color indexed="10"/>
        <rFont val="Arial"/>
        <family val="2"/>
      </rPr>
      <t xml:space="preserve"> </t>
    </r>
  </si>
  <si>
    <t xml:space="preserve"> (formerly Greenview Regional Medical Center)</t>
  </si>
  <si>
    <t xml:space="preserve">Encompass Health Rehabilitation Hospital of Lakeview </t>
  </si>
  <si>
    <t>(formerly HealthSouth Lakeview Rehabilitation Hospital of Central Kentucky; formerly HealthSouth Rehab Hospital of Central KY; formerly Lakeview Rehab)</t>
  </si>
  <si>
    <t>(formerly Twin Lakes Regional Medical Center; formerly Grayson Co. War Memorial Hosp)</t>
  </si>
  <si>
    <t xml:space="preserve">Baptist Health Louisville </t>
  </si>
  <si>
    <t>(formerly Baptist Hospital East )</t>
  </si>
  <si>
    <t xml:space="preserve">Baptist Health LaGrange </t>
  </si>
  <si>
    <t>(formerly Baptist Hospital Northeast; formerly Tri-County)</t>
  </si>
  <si>
    <t>Kindred Hospital- Louisville</t>
  </si>
  <si>
    <t xml:space="preserve"> (formerly Vencor Hospital of Louisville, formerly St. Anthony Medical Ctr.)</t>
  </si>
  <si>
    <t>Norton Audubon Hospital</t>
  </si>
  <si>
    <t xml:space="preserve"> (formerly Humana Hospital Audubon)</t>
  </si>
  <si>
    <t xml:space="preserve"> (formerly Norton Hosp/Kosair Children's Hosp/Norton Healthcare Pavilion</t>
  </si>
  <si>
    <t>Harrodsburg Health &amp; Rehabilitation Center</t>
  </si>
  <si>
    <t xml:space="preserve">The Willows at Harrodsburg </t>
  </si>
  <si>
    <t xml:space="preserve">Signature Healthcare at Monroe Rehab and Welness; </t>
  </si>
  <si>
    <t>Maple Health and Rehabilitation</t>
  </si>
  <si>
    <t>Greenville Nursing and Rehabilitation</t>
  </si>
  <si>
    <t>Cooper Trail Senior Living</t>
  </si>
  <si>
    <t>Signature Healthcare Colonial Rehab and Wellness</t>
  </si>
  <si>
    <t xml:space="preserve">Willowbrook Healthcare </t>
  </si>
  <si>
    <t xml:space="preserve">Beaver Dam Nursing and Rehab Center, Inc. </t>
  </si>
  <si>
    <t xml:space="preserve">Fordsville Nursing &amp; Rehabilitation  Center </t>
  </si>
  <si>
    <t xml:space="preserve">Signature Healthcare of Hartford Rehab &amp; Wellness </t>
  </si>
  <si>
    <t>Baptist Heatlh LaGrange  (facility close effective 8/31/21 and 30 beds are held in abeyance)</t>
  </si>
  <si>
    <t>Friendship Health &amp; Rehab  (closed 1/29/21 but maintaining license)</t>
  </si>
  <si>
    <t>Richwood Nursing and Rehabilitation</t>
  </si>
  <si>
    <t xml:space="preserve">Owenton Healthcare and Rehabilitation </t>
  </si>
  <si>
    <t xml:space="preserve">Hazard Health &amp; Rehabilitation Center </t>
  </si>
  <si>
    <t xml:space="preserve">Good Shepherd Health and Rehabilitation </t>
  </si>
  <si>
    <t xml:space="preserve">Landmark of Elkhorn City Rehabilitation and Nursing Center, LLC; </t>
  </si>
  <si>
    <t>Pikeville Nursing and Rehab Center</t>
  </si>
  <si>
    <t xml:space="preserve">Tug Valley ARH Skilled Nursing Facility </t>
  </si>
  <si>
    <t xml:space="preserve">Cumberland Nursing and Rehabilitation Center  </t>
  </si>
  <si>
    <t xml:space="preserve">Somerset Nursing and Rehab. </t>
  </si>
  <si>
    <t xml:space="preserve">Rockcastle Health and Rehabilitation Center (Brodhead) </t>
  </si>
  <si>
    <t>Rockcastle Regional Hospital and Respiratory Care (Mount Vernon)</t>
  </si>
  <si>
    <t xml:space="preserve">Formerly Rockcastle Hospital and Respiratory Care Center, Inc. </t>
  </si>
  <si>
    <t xml:space="preserve">Fair Oaks Health and Rehabilitation </t>
  </si>
  <si>
    <t>Dover Nursing &amp; Rehabilitation Center</t>
  </si>
  <si>
    <t>Signature HealthCare of Georgetown</t>
  </si>
  <si>
    <t xml:space="preserve">Colonial Manor </t>
  </si>
  <si>
    <t>Crestview Healthcare and Rehabilitation</t>
  </si>
  <si>
    <t>Maple Grove Senior Living, LLC</t>
  </si>
  <si>
    <t xml:space="preserve">Franklin-Simpson Nursing and Rehabilitation Center </t>
  </si>
  <si>
    <t xml:space="preserve">Signature Healthcare of Spencer County </t>
  </si>
  <si>
    <t xml:space="preserve">Campbellsville Nursing and Rehabilitation Center </t>
  </si>
  <si>
    <t xml:space="preserve">The Grandview Nursing and Rehabilitation Facility </t>
  </si>
  <si>
    <t xml:space="preserve">Shady Lawn Nursing and Rehabilitation Center </t>
  </si>
  <si>
    <t xml:space="preserve">Better Senior Living I LLC </t>
  </si>
  <si>
    <t>Bedford Springs Health and Rehabilitation</t>
  </si>
  <si>
    <t xml:space="preserve">Morganfield Nursing &amp; Rehab Center </t>
  </si>
  <si>
    <t xml:space="preserve">Bowling Green Nursing and Rehabilitation Center </t>
  </si>
  <si>
    <t>(formerly Medco Center of Bowling Green)</t>
  </si>
  <si>
    <t xml:space="preserve">Christian Health Center, Bowling Green </t>
  </si>
  <si>
    <t>Colonial Nursing and Rehabilitation Center</t>
  </si>
  <si>
    <t>Fern Terrace of Bowling Green, LLC  (Closed effective 12/9/23.  Beds held in abeyance)</t>
  </si>
  <si>
    <t xml:space="preserve">Hopkins Center </t>
  </si>
  <si>
    <t xml:space="preserve">Magnolia Village Nursing and Rehabilitation Center </t>
  </si>
  <si>
    <t xml:space="preserve">Signature Healthcare of Bowling Green </t>
  </si>
  <si>
    <t>Springfield Nursing &amp; Rehab Center</t>
  </si>
  <si>
    <t>Mountain Ridge Health and Rehabilitation</t>
  </si>
  <si>
    <t xml:space="preserve">Redbanks Colonial Terrace </t>
  </si>
  <si>
    <t xml:space="preserve">Corbin Health &amp; Rehabilitation Center </t>
  </si>
  <si>
    <t xml:space="preserve">The Heritage </t>
  </si>
  <si>
    <t xml:space="preserve">Williamsburg Health &amp; Rehabilitation Center </t>
  </si>
  <si>
    <t xml:space="preserve">Wolfe County Health &amp; Rehabilitation Center </t>
  </si>
  <si>
    <t xml:space="preserve">The Home Place at Midway </t>
  </si>
  <si>
    <t xml:space="preserve">Joseph Eddie Ballard Western Kentucky Veterans Center </t>
  </si>
  <si>
    <t>Thomson Hood Veterans Center</t>
  </si>
  <si>
    <t>Cornerstone Manor I LLC</t>
  </si>
  <si>
    <t>Scottsville Manor</t>
  </si>
  <si>
    <t>Signature Healthcare at Summit Manor Rehab &amp; Wellness Center</t>
  </si>
  <si>
    <t xml:space="preserve">Signature Healthcare at Heritage Hall Rehab &amp; Wellness </t>
  </si>
  <si>
    <t>Barren County Nursing and Rehabilitation</t>
  </si>
  <si>
    <t>formerly Westwood Nursing and Rehabilitation, LLC; formerly Diversicare of Glasgow; formerly Barren County Health Care Center)</t>
  </si>
  <si>
    <t xml:space="preserve">Glenview Health and Rehabiliation </t>
  </si>
  <si>
    <t xml:space="preserve">NHC Health Care Glasgow </t>
  </si>
  <si>
    <t>Ridgeway Nursing and Rehabilitation Facility</t>
  </si>
  <si>
    <t xml:space="preserve">Generations Center of Middlesboro </t>
  </si>
  <si>
    <t xml:space="preserve">Middlesboro Nursing and Rehabilitation Center </t>
  </si>
  <si>
    <t>Bridge Point Center</t>
  </si>
  <si>
    <t xml:space="preserve"> (formerly Bridge Point Care and Rehabilitation Center; formerly Harborside Healthcare-Florence Rehabilitation &amp; Nursing Center; formerly Woodspoint Health Care Center)</t>
  </si>
  <si>
    <t xml:space="preserve">Colonial Heights Senior Living </t>
  </si>
  <si>
    <t xml:space="preserve">Genesis Health of Ashland </t>
  </si>
  <si>
    <t xml:space="preserve">Frasure's PC Home </t>
  </si>
  <si>
    <t xml:space="preserve">Genesis II Health </t>
  </si>
  <si>
    <t>King's Daughters and Sons Home</t>
  </si>
  <si>
    <t xml:space="preserve">King's Daughters Rehab and Skilled Nursing Facility </t>
  </si>
  <si>
    <t xml:space="preserve">Henson Park Health &amp; Rehabilitation </t>
  </si>
  <si>
    <t xml:space="preserve">Danville Centre for Health and Rehabilitation </t>
  </si>
  <si>
    <t xml:space="preserve">Danville Senior Living </t>
  </si>
  <si>
    <t xml:space="preserve">Perkins Country Manor </t>
  </si>
  <si>
    <t xml:space="preserve">Landmark of Breathitt County Rehabilitation and Nursing Center, LLC </t>
  </si>
  <si>
    <t>Breckinridge Memorial Nursing Center</t>
  </si>
  <si>
    <t xml:space="preserve">Hardinsburg Nursing and Rehabilitation Center </t>
  </si>
  <si>
    <t xml:space="preserve">Sanders Ridge Health Campus </t>
  </si>
  <si>
    <t xml:space="preserve">Morgantown Care and Rehabilitation Center </t>
  </si>
  <si>
    <t xml:space="preserve">Princeton Nursing &amp; Rehabilitation </t>
  </si>
  <si>
    <t xml:space="preserve">Gardens at Hickory Woods </t>
  </si>
  <si>
    <t xml:space="preserve">Spring Creek Post-Acute and Rehabilitation Center </t>
  </si>
  <si>
    <t>Coldspring Transitional Care Center, LLC</t>
  </si>
  <si>
    <t>St. Elizabeth Ft. Thomas SNF</t>
  </si>
  <si>
    <t xml:space="preserve">The Seasons at Alexandria </t>
  </si>
  <si>
    <t xml:space="preserve">Countryside Center for Rehab and Nursing  </t>
  </si>
  <si>
    <t>Signature Healthcare at Carrollton Rehab &amp; Wellness Center</t>
  </si>
  <si>
    <t xml:space="preserve">Liberty Care and Rehabilitation Center </t>
  </si>
  <si>
    <t>Bradford Heights Nursing &amp; Rehabilitation</t>
  </si>
  <si>
    <t xml:space="preserve">Christian County Manor I, LLC </t>
  </si>
  <si>
    <t xml:space="preserve">Christian Heights Nursing and Rehabilitation Center </t>
  </si>
  <si>
    <t xml:space="preserve">Winchester Senior Living </t>
  </si>
  <si>
    <t>Fountain Circle Health and Rehabilitaiton</t>
  </si>
  <si>
    <t xml:space="preserve">Landmark of Laurel Creek Rehabilitation and Nursing Center, LLC </t>
  </si>
  <si>
    <t xml:space="preserve">Clinton County Care &amp; Rehabilitation Center </t>
  </si>
  <si>
    <t xml:space="preserve">Crittenden County Health &amp; Rehabilitation Center </t>
  </si>
  <si>
    <t>Calumet Trace Sernior Living</t>
  </si>
  <si>
    <t xml:space="preserve"> (initially Owensboro Senior Living)</t>
  </si>
  <si>
    <t xml:space="preserve">Chautauqua Health and Rehabilitation </t>
  </si>
  <si>
    <t>Irvine Nursing and Rehabilitation Center</t>
  </si>
  <si>
    <t>Bluegrass Care &amp; Rehabilitation Center</t>
  </si>
  <si>
    <t xml:space="preserve">Rosedale Rest Home I LLC </t>
  </si>
  <si>
    <t xml:space="preserve">Signature Healthare at Hillcrest </t>
  </si>
  <si>
    <t>The Transitional Care Center of Owensboro</t>
  </si>
  <si>
    <t xml:space="preserve">Twin Rivers Nursing and Rehab Center </t>
  </si>
  <si>
    <t xml:space="preserve">Edmonson Nursing and Rehabilitation Center </t>
  </si>
  <si>
    <t xml:space="preserve">Cambridge Nursing &amp; Rehabilitation Center </t>
  </si>
  <si>
    <t>Cedarhurst of Beaumont</t>
  </si>
  <si>
    <t>Homestead Post Acute</t>
  </si>
  <si>
    <t>Lexington Premier Nursing &amp; Rehab, LLC</t>
  </si>
  <si>
    <t xml:space="preserve">Mayfair Manor </t>
  </si>
  <si>
    <t>Pine Meadows Post Acute</t>
  </si>
  <si>
    <t xml:space="preserve">Preston Greens Senior Living </t>
  </si>
  <si>
    <t>Richmond Place Senior Living</t>
  </si>
  <si>
    <t>Signature Healthcare at Tanbark Rehab &amp; Wellness Center Closed effective 8/23/23 - beds in abeyance</t>
  </si>
  <si>
    <t>The Willows at Hamburg</t>
  </si>
  <si>
    <t xml:space="preserve">Pioneer Trace Group, LLC </t>
  </si>
  <si>
    <t>Highlands ARH Regional Medical Center, Inc.</t>
  </si>
  <si>
    <t xml:space="preserve">Prestonsburg Health Care Center </t>
  </si>
  <si>
    <t xml:space="preserve">Riverview Health Care Center </t>
  </si>
  <si>
    <t xml:space="preserve">Bradford Square Nursing and Rehabilitation Center </t>
  </si>
  <si>
    <t>Frankfort Rehab and Care, LLC</t>
  </si>
  <si>
    <t xml:space="preserve">Fulton Nursing and Rehabilitation, LLC </t>
  </si>
  <si>
    <t>Gallatin Nursing and Rehab</t>
  </si>
  <si>
    <t xml:space="preserve">Landmark of Lancaster Rehablitation and Nursing Center </t>
  </si>
  <si>
    <t xml:space="preserve">Grant Healthcare and Rehabilitation </t>
  </si>
  <si>
    <t>Mills Nursing &amp; Rehabilitation</t>
  </si>
  <si>
    <t>Grayson Nursing and Rehabilitation Center</t>
  </si>
  <si>
    <t xml:space="preserve">Spring View Nursing &amp; Rehabilitation </t>
  </si>
  <si>
    <t>Green River Trails</t>
  </si>
  <si>
    <t>Morning Pointe of Russell  Ridge)</t>
  </si>
  <si>
    <t xml:space="preserve">Trinity Station Retirement Community </t>
  </si>
  <si>
    <t xml:space="preserve">Heartland Villa Nursing and Rehabilitation Center </t>
  </si>
  <si>
    <t xml:space="preserve">Lewisport Rest Home I LLC </t>
  </si>
  <si>
    <t xml:space="preserve">Elizabeth Sanford Swope Personal Care </t>
  </si>
  <si>
    <t xml:space="preserve">Helmwood Healthcare </t>
  </si>
  <si>
    <t xml:space="preserve">Kensington Center </t>
  </si>
  <si>
    <t>Signature Healthcare at North Hardin Rehab &amp; Wellness Center (16 PC beds are being held in abeyance as of 5/15/24)</t>
  </si>
  <si>
    <t>Baptist Health Hardin</t>
  </si>
  <si>
    <t xml:space="preserve">Harlan Health &amp; Rehabilitation Center </t>
  </si>
  <si>
    <t xml:space="preserve">Edgemont Healthcare </t>
  </si>
  <si>
    <t xml:space="preserve">Parkside Manor </t>
  </si>
  <si>
    <t>Shady Lawn, LLC</t>
  </si>
  <si>
    <t>Signature Healthcare of Hart County Rehab &amp; Wellness Center</t>
  </si>
  <si>
    <t xml:space="preserve">Signature Health Care of Hart County </t>
  </si>
  <si>
    <t xml:space="preserve">HOH Healthcare </t>
  </si>
  <si>
    <t>Henderson Manor I LLC</t>
  </si>
  <si>
    <t xml:space="preserve">New Castle Nursing &amp; Rehab </t>
  </si>
  <si>
    <t>Clinton Place</t>
  </si>
  <si>
    <t>Clinton-Hickman County Nursing Facility</t>
  </si>
  <si>
    <t>Baptist Health Madisonville Transition Care</t>
  </si>
  <si>
    <t xml:space="preserve">Brighton Cornerstone Group, LLC </t>
  </si>
  <si>
    <t xml:space="preserve">Dawson Springs Health &amp; Rehabilitation Center </t>
  </si>
  <si>
    <t xml:space="preserve">Madisonville Health and Rehabilitation, LLC </t>
  </si>
  <si>
    <t xml:space="preserve">Madisonville Rest Home I LLC </t>
  </si>
  <si>
    <t xml:space="preserve">Tradewater Pointe </t>
  </si>
  <si>
    <t xml:space="preserve">Signature Healthcare at Jackson Manor Rehab &amp; Wellness Center </t>
  </si>
  <si>
    <t xml:space="preserve">Arcadia Senior Living Louisville </t>
  </si>
  <si>
    <t xml:space="preserve">Brookdale Stonestreet </t>
  </si>
  <si>
    <t xml:space="preserve">Cherokee Park Rehabilitation </t>
  </si>
  <si>
    <t xml:space="preserve">Clifton Heights </t>
  </si>
  <si>
    <t>Franciscan Health Care Center</t>
  </si>
  <si>
    <t xml:space="preserve">Glen Ridge Health Campus </t>
  </si>
  <si>
    <t xml:space="preserve">Harmony at Tucker Station </t>
  </si>
  <si>
    <t>The Summit of Edgewood</t>
  </si>
  <si>
    <t xml:space="preserve">Emerald Trace   </t>
  </si>
  <si>
    <t xml:space="preserve">Ivy Knoll </t>
  </si>
  <si>
    <t xml:space="preserve">Regency Manor </t>
  </si>
  <si>
    <t xml:space="preserve">Rosedale Green </t>
  </si>
  <si>
    <t xml:space="preserve">The Pavilion at Kenton </t>
  </si>
  <si>
    <t xml:space="preserve">Village Care Center </t>
  </si>
  <si>
    <t>Villaspring of Erlanger</t>
  </si>
  <si>
    <t xml:space="preserve">Woodcrest Nursing and Rehabilitation Center </t>
  </si>
  <si>
    <t xml:space="preserve">Knott County Health &amp; Rehabilitation Center </t>
  </si>
  <si>
    <t>Barbourville Health &amp; Rehabilitation Cente</t>
  </si>
  <si>
    <t>Signature HealthCARE Sunrise Manor</t>
  </si>
  <si>
    <t>Hillcrest Health &amp; Rehabilitation Center</t>
  </si>
  <si>
    <t xml:space="preserve">Lee County Care and Rehabilitation Center </t>
  </si>
  <si>
    <t xml:space="preserve">Hyden Health &amp; Rehabilitation Center </t>
  </si>
  <si>
    <t xml:space="preserve">Vanceburg Hills </t>
  </si>
  <si>
    <t xml:space="preserve">Stanford Crossing </t>
  </si>
  <si>
    <t xml:space="preserve">Waynesburg Manor, LLC </t>
  </si>
  <si>
    <t xml:space="preserve">Salem Springlake Health and Rehabilitation Center </t>
  </si>
  <si>
    <t xml:space="preserve">Creekwood Nursing &amp; Rehabilitation </t>
  </si>
  <si>
    <t>Lake Barkley Health &amp; Rehabilitation</t>
  </si>
  <si>
    <t>River's Bend Retirement Community</t>
  </si>
  <si>
    <t xml:space="preserve">Berea Health and Rehabilitation </t>
  </si>
  <si>
    <t>Kenwood Health and Rehabilitation Center</t>
  </si>
  <si>
    <t xml:space="preserve">Madison Health and Rehabilitation Center </t>
  </si>
  <si>
    <t>Telford Terrace</t>
  </si>
  <si>
    <t>The Terrace Nursing and Rehabilitation Cente</t>
  </si>
  <si>
    <t xml:space="preserve">Salyersville Nursing and Rehabilitation Center </t>
  </si>
  <si>
    <t xml:space="preserve">Loretto Living Center at Loretto Motherhouse, Inc. </t>
  </si>
  <si>
    <t xml:space="preserve">Maysville Nursing and Rehabilitation Facility </t>
  </si>
  <si>
    <t xml:space="preserve">Baptist Health Paducah Nursing Facility </t>
  </si>
  <si>
    <t xml:space="preserve">Gaither Suites at West Park </t>
  </si>
  <si>
    <t>River Haven Nursing and Rehabilitation Center</t>
  </si>
  <si>
    <t xml:space="preserve">Parkview Health and Rehabilitation </t>
  </si>
  <si>
    <t xml:space="preserve">Stonecreek Health and Rehabilitation </t>
  </si>
  <si>
    <t>Cumberland Manor Rest Home I LLC</t>
  </si>
  <si>
    <t>Riverside Care &amp; Rehabilitation</t>
  </si>
  <si>
    <t>Signature Healthcare at McCreary Rehab &amp; Wellness Center</t>
  </si>
  <si>
    <t xml:space="preserve">Brandenburg Nursing and Rehabilitation Center </t>
  </si>
  <si>
    <t>Edgewood Estates</t>
  </si>
  <si>
    <t>The Front Gate</t>
  </si>
  <si>
    <t>Lifeline Home Health</t>
  </si>
  <si>
    <t xml:space="preserve"> (formerly Monroe County Medical Center HHA)  (Tompkinsville)</t>
  </si>
  <si>
    <t>Personal Touch Home Care of Ky (Ft. Thomas)</t>
  </si>
  <si>
    <t xml:space="preserve"> (formerly Rural Home Health Services, Nurses Calling and Mary Jane Nursing Registry - combined)</t>
  </si>
  <si>
    <t xml:space="preserve">Hospice of the Bluegrass, Inc. dba Bluegrass Care Navigators dba Bluegrass Hospice Care </t>
  </si>
  <si>
    <t xml:space="preserve"> (merged with Hospice of Northern Kentucky)</t>
  </si>
  <si>
    <t>Auburn Nursing and Rehabilitation Center</t>
  </si>
  <si>
    <t>Formerly Auburn Health Care; formerly Auburn Nursing Center</t>
  </si>
  <si>
    <t>Safe Care Home Health LLC</t>
  </si>
  <si>
    <t>SMR Southern Kentucky, LLC DBA Southern
Kentucky Rehabilitation Hospital</t>
  </si>
  <si>
    <t>Formerly Hearthstone Place</t>
  </si>
  <si>
    <t>Elkton Nursing and Rehabilitation Center</t>
  </si>
  <si>
    <t>Formerly Regency Memory Care</t>
  </si>
  <si>
    <t>Mt. Sterling Personal Care, LLC</t>
  </si>
  <si>
    <t xml:space="preserve">(formerly Open MRI, LLC dba High Field &amp; Open MRI </t>
  </si>
  <si>
    <t>EMH Mobile PET Services</t>
  </si>
  <si>
    <t>Portland Community Senior Center, LLC</t>
  </si>
  <si>
    <t>(initially Jubba Caregivers ADHC)</t>
  </si>
  <si>
    <t>Evergreen Adult Day Healtah</t>
  </si>
  <si>
    <t xml:space="preserve">Bridgepointe of Village Manor (formerly Christian Health Center, Bowling Green; formerly Village Manor; formerly Christian Health Center; formerly Westen Terrace) </t>
  </si>
  <si>
    <t>(formerly Amedisys Home Health Ashland; formerly Family Home Health Care, Inc. Ashland)</t>
  </si>
  <si>
    <t>Family Home Health Care, LLC DBA Adoration Home Health</t>
  </si>
  <si>
    <t>Baptist Health Home Care Breckinridge (license in abeyance)</t>
  </si>
  <si>
    <t>Amedisys Home Health Care Services (Magesterial Drive) (Louisville)  (formerly Housecall Home Healthcare)</t>
  </si>
  <si>
    <t>Housecall Home Health, LLC DBA Adoration Home Health</t>
  </si>
  <si>
    <t>formerly Amedisys Home Health (Lexington); (formerly Family Home Health Care, Inc. Georgetown)</t>
  </si>
  <si>
    <t>formerly Amedisys Home Health (Owensboro);  (formerly Family Home Health Care, Inc. Owensboro; formerly Wendell Foster's Campus for Developmental Disabilities Home Health Agency)</t>
  </si>
  <si>
    <t>formerly Amedisys Home Health (Columbia); (formerly Family Home Health Care, Inc. Columbia)</t>
  </si>
  <si>
    <t>formerly Amedisys Home Healh Care Services (Wessex Place)(Louisville); formerly Amedisys Home Health of Louisville East; formerly Spectracare Home Health)</t>
  </si>
  <si>
    <t>Amedisys SP-KY, LLC DBA Adoration Home Health</t>
  </si>
  <si>
    <t>fomerly Amedisys Home Health Care Services (Valley College Drive)(Louisville); (formerly Amedisys Home Health of Louisville South; formerly SpectraCare Home Care Plus)</t>
  </si>
  <si>
    <t>formerly Amedisys Home Health Care Services (Mount Sterling); (formerly Gateway Home Health, an Amedisys Company; formerly Spectra Care Home Health Gateway)</t>
  </si>
  <si>
    <t>Formerly Essex Nursing and Rehabilitation; formerly Britthaven of South Louisville</t>
  </si>
  <si>
    <t>Essex Rehabilitation and Healthcare Center</t>
  </si>
  <si>
    <t>Formerly Mountain View Nursing and Rehabilitation; formerly Britthaven of Pineville</t>
  </si>
  <si>
    <t>Mountain Viw Rehabilitation and Healthcare Center</t>
  </si>
  <si>
    <t xml:space="preserve">Formerly Rivers Edge Nursing and Rehabilitation Center;  formerly Britthaven of Prospect </t>
  </si>
  <si>
    <t>Rivers Edge Rehabilitation and Healthcare Center</t>
  </si>
  <si>
    <t>Formerly Somerwoods Nursing &amp; Rehabilitation Center; formerly Britthaven of Somerset</t>
  </si>
  <si>
    <t>Somerwoods Rehabilitation and Healthcare Center</t>
  </si>
  <si>
    <t>Harrison Nursing and Rehabilitation Center</t>
  </si>
  <si>
    <t>Formerly Lake Way Nursing and Rehabilitation Center; formerly Britthaven of Benton</t>
  </si>
  <si>
    <t>Lake Way Rehabilitation Healthcare Center</t>
  </si>
  <si>
    <t>Formerly Greenwood Nursing and Rehabilitation Center; formerly Britthaven of Bowling Green</t>
  </si>
  <si>
    <t>Greenwood Rehabilitation and Healhcare Center</t>
  </si>
  <si>
    <t>Formerly Tri-Cities Nursing and Rehabilitation Center; Britthaven of Tri-Cities</t>
  </si>
  <si>
    <t>Tri Cities Rehabilitation and Healthcare Center</t>
  </si>
  <si>
    <t xml:space="preserve">Formerly Northpoint/Lexington Health Care; formerly Christian Health Care </t>
  </si>
  <si>
    <t>Hartland Park Health &amp; Rehabilitation</t>
  </si>
  <si>
    <t>Mt. Sterling Health &amp; Rehab, LLC</t>
  </si>
  <si>
    <t xml:space="preserve">Signature Healthcare of Glasgow Rehab and Wellness Center </t>
  </si>
  <si>
    <t>The Homestead at Caney Creek</t>
  </si>
  <si>
    <t>Reliant Transportation Services, LLC</t>
  </si>
  <si>
    <t>I and III</t>
  </si>
  <si>
    <t>formerly Physicians Affiliated Care, PSC dba Gastrointestinal Endoscopy Center of Owensboro[5]</t>
  </si>
  <si>
    <t>Family Home Health Care, LLC DBA Adoration Home Health (formerly Amedisys Home Health (Columbia) (formerly Family Home Health Care, Inc. Columbia)</t>
  </si>
  <si>
    <t>Family Home Health Care, LLC DBA Adoration Home Health (formerly Amedisys Home Health (Georgetown) (formerly Family Home Health Care, Inc. Georgetown)</t>
  </si>
  <si>
    <t>Family Home Health Care, LLC DBA Adoration Home Health (formerly Amedisys Home Health (Owensboro);  (formerly Family Home Health Care, Inc. Owensboro; formerly Wendell Foster's Campus for Developmental Disabilities Home Health Agency)</t>
  </si>
  <si>
    <t>Amedisys SP-KY, LLC DBA Adoration Home Health; formerlyAmedisys Home Health Care Services (Mount Sterling); formerly Gateway Home Health, an Amedisys Company; formerly Spectra Care Home Health Gateway)</t>
  </si>
  <si>
    <t>Amedisys SP-KY, LLC DBA Adoration Home Health;Amedisys Home Health Care Services (Wessex Place) (formerly Amedisys Home Health of Louisville East; formerly Spectracare Home Health)</t>
  </si>
  <si>
    <t>Amedisys Home Health of Kentucky (Crestview Hills); formerly Amedisys Home Health of Kentucky (Crestview Hills) (formerly Spectracare Home Health Agency - Cincinnati)</t>
  </si>
  <si>
    <t>Amedisys SP-KY, LLC DBA Adoration Home Health; formerly Amedisys Home Health Care Services (Valley College Drive) (formerly Amedisys Home Health of Louisville East; formerly Spectracare Home Health)</t>
  </si>
  <si>
    <t>Housecall Home Health, LLC DBA Adoration Home Health; formerlyAmedisys Home Health of Louisville (Magesterial Drive) (formerly Housecall Home Healthcare)</t>
  </si>
  <si>
    <t>Maximum Healthcare of Pikeville, LLC  (facility closed 3/23/23 - license in abeyance effective 6/22/23)</t>
  </si>
  <si>
    <t>Formerly  Parkview Post-Acute and Rehabilitation; formerly Parkview Nursing &amp; Rehabilitation</t>
  </si>
  <si>
    <t>Formerly The Village of Lebanon II; formerly Spring View Hospital Nursing Home</t>
  </si>
  <si>
    <t>Village of Lebanon</t>
  </si>
  <si>
    <t>Fairdale Fire Protection District and all of Jefferson County with the limitation that Fairdale will not perform any non-emergency and/or scheduled transports except in circumstances in which Fairdale receives a call from Louisville Metro Dispatch under the 9-1-1 system, or any other Public Answering Point (“PSAP”), or via a mutual aid request from another ambulance service</t>
  </si>
  <si>
    <t>(formerly Rose's Cottage; formerly Maryhurst PRTF #2)</t>
  </si>
  <si>
    <t>Magnolia Cottage</t>
  </si>
  <si>
    <t>Rose's Cottage II</t>
  </si>
  <si>
    <t>(formerly Uspiritus Brooklawn-Pilots #950013; formerly Pilots PRTF; formerly Pinewoods)</t>
  </si>
  <si>
    <t>formerly Georgetown Community Hospital</t>
  </si>
  <si>
    <t>Centerpoint Health - Georgetown</t>
  </si>
  <si>
    <t>Formerly Hillside Center; formerly Hillside Villa Care and Rehabilitation Center, Harborside Healthcare - Madisonville Rehabilitation and Nursing Center, Senior Citizens Nursing Home</t>
  </si>
  <si>
    <t>Park Grove Nursing and Rehabilitation</t>
  </si>
  <si>
    <t>Care at Home - Adult Day Healthcare</t>
  </si>
  <si>
    <t>Elroi ADHC</t>
  </si>
  <si>
    <t>Owensboro Health Muhlenberg Community Hospital LTC (These beds will remain licensed and in operation until they are moved to Greenville Nursing and Rehab per CON #089-02-1382(6)</t>
  </si>
  <si>
    <t xml:space="preserve"> Formerly Metcalfe Health Care Center;  Metcalfe County Nursing Home</t>
  </si>
  <si>
    <t>Metcalfe Nursing and Rehabilitation Center</t>
  </si>
  <si>
    <t>Formerly The Village of Lebanon II LLC; formerly St. Francis Nursing Home Center</t>
  </si>
  <si>
    <t>720547 Provisional</t>
  </si>
  <si>
    <t>La Sante Adult Day Care, LLC</t>
  </si>
  <si>
    <t>Dignity Living ADHC</t>
  </si>
  <si>
    <t>Baptist Health LaGrange Radiation Therapy</t>
  </si>
  <si>
    <t>Cedar Lake Louisville Campus</t>
  </si>
  <si>
    <t>Golden Gate Bridges, LLC</t>
  </si>
  <si>
    <t xml:space="preserve">(formerly Bluegrass Community Hospital Woodford County Memorial Hospital) </t>
  </si>
  <si>
    <t>Centerpoint Health - Paris</t>
  </si>
  <si>
    <t xml:space="preserve">River Oaks Health and Rehabilitation </t>
  </si>
  <si>
    <t>Fleming County Hospital (Rural Emergency Hospital)</t>
  </si>
  <si>
    <t>St. Joseph Jessamine</t>
  </si>
  <si>
    <t>UofL Health - Jewish Hospital</t>
  </si>
  <si>
    <t>UofL Health - Mary and Elizabeth Hospital</t>
  </si>
  <si>
    <t>UofL Health - Peace Hospital</t>
  </si>
  <si>
    <t>Baptist Health Louisville (Kresge Way)</t>
  </si>
  <si>
    <t>Norton Hospital/Norton Medical Pavilion/Norton Children's Hospital</t>
  </si>
  <si>
    <t xml:space="preserve">Owensboro Health Outpatient Imaging Springs  </t>
  </si>
  <si>
    <t xml:space="preserve">U of L Health - Medical Center Northeast </t>
  </si>
  <si>
    <t>Norton Diagnostic Center - Dupont</t>
  </si>
  <si>
    <t>Clara Nell Residential Care Home</t>
  </si>
  <si>
    <t>Hopkinsville Personal Care Home 1, LLC</t>
  </si>
  <si>
    <t>Ephraim McDowell Health Garrard County Emergency Department</t>
  </si>
  <si>
    <t>Hospice of the Bluegrass, Inc. d/b/a Bluegrass PACE Care</t>
  </si>
  <si>
    <t>Humanity Adult Day Program</t>
  </si>
  <si>
    <t>NLs</t>
  </si>
  <si>
    <t>Twin Lakes Adult Day Center, LLC</t>
  </si>
  <si>
    <t>Remain at Home Senior Care, LLC</t>
  </si>
  <si>
    <t>One Senior Care Kentucky, LLC DBA Mountain View Pace  (Perry County)</t>
  </si>
  <si>
    <t>Breathitt, Lee, Leslie, Morgan, Owsley, Perry, Powell, and Wolfe counties</t>
  </si>
  <si>
    <t>One Senior Care Kentucky, LLC DBA Mountain View Pace  (Boyd County)</t>
  </si>
  <si>
    <t>Boyd, Carter, Elliott, Greenup, Lawrence, Lewis and Martin counties</t>
  </si>
  <si>
    <t>One Senior Care Kentucky, LLC DBA Mountain View Pace  (Rowan County)</t>
  </si>
  <si>
    <t>Menifee and Rowan counties</t>
  </si>
  <si>
    <t>Anderson, Fayette, Franklin, Jessamine and Woodford counties.  Harrison, Mercer and Nicholas counties approved 6/25/2026</t>
  </si>
  <si>
    <t>Bardstown Health &amp; Rehabilitation</t>
  </si>
  <si>
    <t>Formerly Landmark of Bardstown Rehabilitation and Nursing Center, LLC;  Life Care Center of Bardstown;  Federal Hill Manor</t>
  </si>
  <si>
    <t>Bullitt, Hardin, Hart, Larue, Nelson and Taylor counties</t>
  </si>
  <si>
    <t>Venture Home Personal Care Home (Beds ordered held in abeyance effective 7/13/2026)</t>
  </si>
  <si>
    <t xml:space="preserve"> (formerly Venture Home Again; formerly Hometown Health Care Personal Care Home; formerly Paintsville Health Care Center)</t>
  </si>
  <si>
    <t>(Formerly GCH Mobile PET Service)  serving Georgetown Community Hospital, Georgetown, Scott County; Clark Regional Medical Center, Winchester, Clark County; Bourbon Community Hospital, Paris, Bourbon County; Bluegrass Community Hospital, Versailles, Woodford County; and Meadowview Regional Medical Center, Maysville, Mason County</t>
  </si>
  <si>
    <t>Centerpoint Health - Georgetown Mobile PET</t>
  </si>
  <si>
    <t>Frankfort East ER</t>
  </si>
  <si>
    <t>Kindly ADHC</t>
  </si>
  <si>
    <t>The Ability Center</t>
  </si>
  <si>
    <t>formerly Franklin County Home Health Agency</t>
  </si>
  <si>
    <t>Bluegrass Home Health Care (license in abeyance)</t>
  </si>
  <si>
    <t>Bluegrass Home Health Care (formerly Franklin County Home Health Agency)</t>
  </si>
  <si>
    <t>101621 provisional</t>
  </si>
  <si>
    <t>SEPTEMBER 2026</t>
  </si>
  <si>
    <t>The Springs at Oldham Reserve (provisionally licensed for 41 PC and 78 NF beds.  50 are operational and 28 are held in abeyance) 44 beds approved to transfer to Shelby Farms Senior Living CON #106-06-6016(3)</t>
  </si>
  <si>
    <t>Column1</t>
  </si>
  <si>
    <t>Column2</t>
  </si>
  <si>
    <t>Column3</t>
  </si>
  <si>
    <t>Column4</t>
  </si>
  <si>
    <t>Column5</t>
  </si>
  <si>
    <t>Column6</t>
  </si>
  <si>
    <t>Column7</t>
  </si>
  <si>
    <t>Column8</t>
  </si>
  <si>
    <t>Column9</t>
  </si>
  <si>
    <t>Column10</t>
  </si>
  <si>
    <t>Southern Pain and Vascular Surgery Center (exclusive for pain management- limited to pain management and vascular procedures, and iliac artery, femoral/popliteal artery and tibial/peroneal artery revascularization)</t>
  </si>
  <si>
    <t>Commonwealth Pain &amp; Spine (exclusive for pain management- limited to terms and conditions in Agreed Order)</t>
  </si>
  <si>
    <t xml:space="preserve">Kentuckiana Pain Specialists PSC (exclusive for pain management) </t>
  </si>
  <si>
    <t>Paducah Ophthalmology ASC, LLC (exclusive for ophthalmic surgery)</t>
  </si>
  <si>
    <t>McPeak Surgery Center (exclusive for ophthalmic surgery)</t>
  </si>
  <si>
    <t>Eye Surgery Center of Elizabethtown (exclusive for ophthalmic surgery)</t>
  </si>
  <si>
    <t>Bluegrass Surgery &amp; Laser Center (exclusive for ophthalmic surgery)</t>
  </si>
  <si>
    <t>Louisville Endoscopy Center (exclusive for gastrointestinal  procedures)</t>
  </si>
  <si>
    <t xml:space="preserve">St. Elizabeth Physicians Endoscopy Center (exclusive for gastrointestinal  procedures) </t>
  </si>
  <si>
    <t>Eyecare Network, LTD (exclusive for ophthalmic surgery)</t>
  </si>
  <si>
    <t>Commonwealth Eye Surgicenter (exclusive for ophthalmic surgery)</t>
  </si>
  <si>
    <t>Paducah Dermatology Surgery Center, PLLC (exclusive for dermatological procedures)</t>
  </si>
  <si>
    <t xml:space="preserve">Baptist Ambulatory Surgery Center (exclusive for pain management) (Exclusive for otolaryngology &amp;  plastic surgery (exclusive for otolaryngology &amp;  plastic surgery) TEMPORARILY CLOSED </t>
  </si>
  <si>
    <t xml:space="preserve"> The Center for Surgical Care (exempt)</t>
  </si>
  <si>
    <t>Dermatology Associates of Kentucky (exclusive for dermatological procedures)</t>
  </si>
  <si>
    <t>St. Elizabeth Florence (formerly St. Luke Hospital-West) ($600,000 exemption)</t>
  </si>
  <si>
    <t>Murray-Calloway County Hospital ($600,000 exemption)</t>
  </si>
  <si>
    <t>T. J. Samson Hospital ($600,000 exemption)</t>
  </si>
  <si>
    <t>The Medical Center at Bowling Green ($600,000 exemption)</t>
  </si>
  <si>
    <t>Baptist Health Louisville (Baptist Hospital East) ($600,000 exemption)</t>
  </si>
  <si>
    <t>Norton Audubon Hospital (formerly Humana Hospital Audubon) ($600,000 exemption)</t>
  </si>
  <si>
    <t>Meadowview Regional Medical Center ($600,000 exemption)</t>
  </si>
  <si>
    <t>Pikeville Medical Center (formerly Pikeville Methodist Hospital) ($600,000 exemption)</t>
  </si>
  <si>
    <t>Lake Cumberland Regional Hospital ($600,000 exemption)</t>
  </si>
  <si>
    <t>Baptist Health Lexington (formerly Central Baptist Hospital) ($600,000 exemption)</t>
  </si>
  <si>
    <t>Baptist Health Richmond (formerly Pattie A. Clay Hospital) ($600,000 exemption)</t>
  </si>
  <si>
    <t>St. Joseph Hospital ($600,000 exemption)</t>
  </si>
  <si>
    <t>Jewish Hospital ($600,000 exemption)</t>
  </si>
  <si>
    <t>yes</t>
  </si>
  <si>
    <t>no</t>
  </si>
  <si>
    <t xml:space="preserve"> LICENSE NUMBER</t>
  </si>
  <si>
    <t>Column11</t>
  </si>
  <si>
    <t>Column12</t>
  </si>
  <si>
    <t>Column13</t>
  </si>
  <si>
    <t>Column14</t>
  </si>
  <si>
    <t>Column15</t>
  </si>
  <si>
    <t>Column16</t>
  </si>
  <si>
    <t>Column17</t>
  </si>
  <si>
    <t>Column18</t>
  </si>
  <si>
    <t xml:space="preserve">Mercy Health Lourdes Hospital ($600,000 Exemption)Level II neonatal </t>
  </si>
  <si>
    <r>
      <t>St. Elizabeth Florence ($600,000 Exemption) (Level II Neonatal)</t>
    </r>
    <r>
      <rPr>
        <sz val="10"/>
        <color indexed="10"/>
        <rFont val="Arial"/>
        <family val="2"/>
      </rPr>
      <t xml:space="preserve"> </t>
    </r>
  </si>
  <si>
    <t>Highlands Regional Medical Center ($600,000 Exemption) Level II Neonatal</t>
  </si>
  <si>
    <t xml:space="preserve">Saint Joseph East ($600,000 Exemption) (Level II Neonatal) </t>
  </si>
  <si>
    <t>The Ridge Heatlh System ($600,000 Exemption)</t>
  </si>
  <si>
    <t>Marshall County Hospital (Critical Access Hospitals)</t>
  </si>
  <si>
    <t>Caldwell Medical Center (Critical Access Hospitals)</t>
  </si>
  <si>
    <t>Livingston Hosp &amp; Healthcare Services (Critical Access Hospitals)</t>
  </si>
  <si>
    <t>Trigg County Hospital (Critical Access Hospitals)</t>
  </si>
  <si>
    <t>Deaconess Union County Hospital (Critical Access Hospitals)</t>
  </si>
  <si>
    <t>Ohio County Hospital (Critical Access Hospitals)</t>
  </si>
  <si>
    <t>The Medical Center at Caverna (Critical Access Hospitals)</t>
  </si>
  <si>
    <t>The Medical Center at Franklin (Critical Access Hospitals)</t>
  </si>
  <si>
    <t>The Medical Center at Scottsville (Critical Access Hospitals)</t>
  </si>
  <si>
    <t>Breckinridge Memorial Hospital (Critical Access Hospitals)</t>
  </si>
  <si>
    <t>Carroll County Memorial Hospital (Critical Access Hospitals)</t>
  </si>
  <si>
    <t>St. Elizabeth Grant (Critical Access Hospitals)</t>
  </si>
  <si>
    <t>Morgan County ARH Hospital (Critical Access Hospitals)</t>
  </si>
  <si>
    <t>ARH Our Lady of the Way Hospital (Critical Access Hospitals)</t>
  </si>
  <si>
    <t>McDowell ARH Hospital (Critical Access Hospitals)</t>
  </si>
  <si>
    <t>Kentucky River Medical Center (Critical Access Hospitals)</t>
  </si>
  <si>
    <t>Mary Breckinridge ARH Hospital (Critical Access Hospitals)</t>
  </si>
  <si>
    <t>Barbourville ARH Hospital (Critical Access Hospitals)</t>
  </si>
  <si>
    <t>Casey County Hospital (Critical Access Hospitals)</t>
  </si>
  <si>
    <t>Cumberland County Hospital (Critical Access Hospitals)</t>
  </si>
  <si>
    <t>Jane Todd Crawford Memorial Hospital (Critical Access Hospitals)</t>
  </si>
  <si>
    <t>Russell County Hospital (Critical Access Hospitals)</t>
  </si>
  <si>
    <t>The Medical Center at Albany (Critical Access Hospitals)</t>
  </si>
  <si>
    <t>Wayne County Hospital (Critical Access Hospitals)</t>
  </si>
  <si>
    <t>Centerpoint Health - Versailles (Critical Access Hospitals)</t>
  </si>
  <si>
    <t>EMH James B. Haggin Memorial Hospital (Critical Access Hospitals)</t>
  </si>
  <si>
    <r>
      <t>Ephraim McDowell Fort Logan Hospit</t>
    </r>
    <r>
      <rPr>
        <sz val="10"/>
        <rFont val="Arial"/>
        <family val="2"/>
      </rPr>
      <t>al (Critical Access Hospitals)</t>
    </r>
  </si>
  <si>
    <t>Marcum &amp; Wallace Memorial Hospital (Critical Access Hospitals)</t>
  </si>
  <si>
    <t>Saint Joseph Berea (Critical Access Hospitals)</t>
  </si>
  <si>
    <t>UofL Health - Frazier Rehabilitation Institute (Rehab- 45 beds acute)</t>
  </si>
  <si>
    <t>Encompass Health Rehabilitation Hospital of Cardinal Hill, LLC (Rehab- acute)</t>
  </si>
  <si>
    <t>Norton Hospital/Norton Children's Hospital/Norton Healthcare Pavilion (Including 4-bed burn unit)</t>
  </si>
  <si>
    <t>University of Louisville Hospital (Including 5-bed burn unit)</t>
  </si>
  <si>
    <t>Breckinridge Memorial Hospital (Established during 4/98 -No SHP - No CON)</t>
  </si>
  <si>
    <t>Saint Joseph Hospital London (Established during 4/98 -No SHP - No CON)</t>
  </si>
  <si>
    <t>Clark Regional Medical Center (Established during 4/98 -No SHP - No CON)</t>
  </si>
  <si>
    <t>Ephraim McDowell Regional Medical Center (Established during 4/98 -No SHP - No CON)</t>
  </si>
  <si>
    <t>Flaget Memorial Hospital  (Established during 4/98 -No SHP - No CON)</t>
  </si>
  <si>
    <t>(formerly Jewish Hospital Shelbyville  (Established during 4/98 -No SHP - No CON)</t>
  </si>
  <si>
    <t>(formerly Twin Lakes Regional Medical Center  (Established during 4/98 -No SHP - No CON); formerly Grayson County War Memorial Hospital)</t>
  </si>
  <si>
    <t xml:space="preserve"> (formerly Saint Joseph - Martin  (Established during 4/98 -No SHP - No CON); formerly Our Lady of the Way Hospital)</t>
  </si>
  <si>
    <t xml:space="preserve"> formerly Paul B. Hall Regional Medical Center (Established during 4/98 -No SHP - No CON)</t>
  </si>
  <si>
    <t xml:space="preserve">yes </t>
  </si>
  <si>
    <t>Lourdes Hospital ($600,000 exemption)</t>
  </si>
  <si>
    <t>Greenview Regional Hospital ($600,000 exemption)</t>
  </si>
  <si>
    <t>Hardin Memorial Hospital ($600,000 exemption)</t>
  </si>
  <si>
    <t>Norton Audubon Hospital ($600,000 exemption) (formerly Humana Hospital Audubon)</t>
  </si>
  <si>
    <t>Baptist Hospital East ($600,000 exemption)</t>
  </si>
  <si>
    <t>King's Daughters' Medical Center ($600,000 exemption)</t>
  </si>
  <si>
    <t>St. Joseph East ($600,000 exemption) (formerly Humana Lexington)</t>
  </si>
  <si>
    <t>T.J. Samson Community Hospital (Hospital Based- Implemented Prior to SHP Criteria for PET)</t>
  </si>
  <si>
    <t>Highlands Regional Medical Center (Hospital Based- Implemented Prior to SHP Criteria for PET)</t>
  </si>
  <si>
    <t>St. Elizabeth - Edgewood  (Hospital Based- Implemented Prior to SHP Criteria for PET)</t>
  </si>
  <si>
    <t>Baptist Health Paducah (Hospital Based- Implemented Prior to SHP Criteria for PET)</t>
  </si>
  <si>
    <t>Lourdes Hospital (Hospital Based- Implemented Prior to SHP Criteria for PET)</t>
  </si>
  <si>
    <t>Flaget Memorial Hospital (Hospital Based- Implemented Prior to SHP Criteria for PET)</t>
  </si>
  <si>
    <t>Hazard ARH Regional Medical Center (Hospital Based- Implemented Prior to SHP Criteria for PET)</t>
  </si>
  <si>
    <t>Lake Cumberland Regional Hospital (Hospital Based- Implemented Prior to SHP Criteria for PET)</t>
  </si>
  <si>
    <t>St. Claire Regional Medical Center (Hospital Based- Implemented Prior to SHP Criteria for PET)</t>
  </si>
  <si>
    <t>The Medical Center at Bowling Green (Hospital Based- Implemented Prior to SHP Criteria for PET)</t>
  </si>
  <si>
    <t>Baptist Health Corbin (Hospital Based- Implemented Prior to SHP Criteria for PET)</t>
  </si>
  <si>
    <t>Kings Daughters Medical Center (hospital based)</t>
  </si>
  <si>
    <t>Jennie Stuart Medical Center  (hospital based)</t>
  </si>
  <si>
    <t>Norton Hospital/Norton Children's Hospital/Norton Healthcare Pavilion (hospital based)</t>
  </si>
  <si>
    <t>University of Louisville Hospital  (hospital based)</t>
  </si>
  <si>
    <t>University of Kentucky (Implemented Prior to SHP Criteria for PET)</t>
  </si>
  <si>
    <t>Baptist Health Bodyscan a service of Baptist Healthcare (Implemented Prior to SHP Criteria for PET)</t>
  </si>
  <si>
    <t>Pikeville Medical Center (Implemented Prior to SHP Criteria for PET)</t>
  </si>
  <si>
    <t>Alliance Imaging, Inc. (PET services prior to SHP) (Implemented Prior to SHP Criteria for PET)</t>
  </si>
  <si>
    <t>Baptist Health PET Imaging (Freestanding- Implemented Prior to SHP Criteria for PET)</t>
  </si>
  <si>
    <t>Baptist Health Lexington (formerly Central Baptist Hospital) (Implemented Prior to SHP Criteria for PET)</t>
  </si>
  <si>
    <t>Bluegrass Regional Imaging (Freestanding)</t>
  </si>
  <si>
    <t>Baptist Health Hematology &amp; Oncology (Freestanding)</t>
  </si>
  <si>
    <t>Jewish Hospital Medical Center Northeast (Freestanding)</t>
  </si>
  <si>
    <t>Norton Diagnostic Center - Dupont (Freestanding)</t>
  </si>
  <si>
    <t>720515</t>
  </si>
  <si>
    <t xml:space="preserve">Hart Total </t>
  </si>
  <si>
    <t xml:space="preserve">Total </t>
  </si>
  <si>
    <t>(formerly Saint Joseph-ANC Home Care Services, LLC dba VNA Health at Home; formerly Hospice of Nelson County)</t>
  </si>
  <si>
    <t>CommonSpirit Health at Home-Bardstown</t>
  </si>
  <si>
    <t>CommonSpirit Health at Home-Bardstown (formerly Saint Joseph-ANC Home Care Services, LLC dba VNA Health at Home; formerly VNA HEALTH AT HOME (fomerly Hospice of Nelson County)</t>
  </si>
  <si>
    <t>formerly Saint Joseph-ANC Home Care Services, LLC d/b/a VNA Health at Home; formerly Saint Joseph Home Care; formerly Saint Joseph - ANC Home Care Services, LLC (Lexington) (merged with American Nursing Care in 2008</t>
  </si>
  <si>
    <t>CommonSpirit Health at Home-Lexington</t>
  </si>
  <si>
    <t>formerly VNA Health at Home 1; formerly KentuckyOne-VNA Health at Home; formerly Tri-County Hospice)</t>
  </si>
  <si>
    <t>CommonSpirit Health at Home-London</t>
  </si>
  <si>
    <t>formerly VNA Health at Home 1; formerly KentuckyOne - VNA Health at Home (formerly Seton Home Health Services)</t>
  </si>
  <si>
    <t>Commonspirit Health at Home-London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</si>
</sst>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33" x14ac:knownFonts="1">
    <font>
      <sz val="10"/>
      <name val="Arial"/>
    </font>
    <font>
      <sz val="10"/>
      <name val="Arial"/>
      <family val="2"/>
    </font>
    <font>
      <sz val="8"/>
      <name val="Arial"/>
      <family val="2"/>
    </font>
    <font>
      <b/>
      <sz val="10"/>
      <name val="Arial"/>
      <family val="2"/>
    </font>
    <font>
      <sz val="10"/>
      <name val="Arial"/>
      <family val="2"/>
    </font>
    <font>
      <sz val="10"/>
      <name val="Times New Roman"/>
      <family val="1"/>
    </font>
    <font>
      <b/>
      <sz val="10"/>
      <color indexed="8"/>
      <name val="Arial"/>
      <family val="2"/>
    </font>
    <font>
      <sz val="10"/>
      <color indexed="8"/>
      <name val="Arial"/>
      <family val="2"/>
    </font>
    <font>
      <b/>
      <sz val="18"/>
      <name val="Arial"/>
      <family val="2"/>
    </font>
    <font>
      <sz val="16"/>
      <name val="Arial"/>
      <family val="2"/>
    </font>
    <font>
      <b/>
      <u/>
      <sz val="18"/>
      <name val="Arial"/>
      <family val="2"/>
    </font>
    <font>
      <sz val="11"/>
      <color indexed="8"/>
      <name val="Calibri"/>
      <family val="2"/>
    </font>
    <font>
      <i/>
      <sz val="10"/>
      <name val="Arial"/>
      <family val="2"/>
    </font>
    <font>
      <sz val="10"/>
      <name val="Arial"/>
      <family val="2"/>
    </font>
    <font>
      <sz val="11"/>
      <color indexed="8"/>
      <name val="Calibri"/>
      <family val="2"/>
    </font>
    <font>
      <sz val="11"/>
      <color indexed="8"/>
      <name val="Calibri"/>
      <family val="2"/>
    </font>
    <font>
      <i/>
      <sz val="11"/>
      <color indexed="8"/>
      <name val="Calibri"/>
      <family val="2"/>
    </font>
    <font>
      <sz val="7.5"/>
      <color indexed="8"/>
      <name val="Verdana"/>
      <family val="2"/>
    </font>
    <font>
      <sz val="10"/>
      <color indexed="10"/>
      <name val="Arial"/>
      <family val="2"/>
    </font>
    <font>
      <sz val="11"/>
      <color indexed="8"/>
      <name val="Calibri"/>
      <family val="2"/>
    </font>
    <font>
      <sz val="10"/>
      <name val="Arial"/>
      <family val="2"/>
    </font>
    <font>
      <sz val="11"/>
      <name val="Calibri"/>
      <family val="2"/>
    </font>
    <font>
      <sz val="10"/>
      <name val="Arial"/>
      <family val="2"/>
    </font>
    <font>
      <sz val="11"/>
      <color theme="1"/>
      <name val="Calibri"/>
      <family val="2"/>
      <scheme val="minor"/>
    </font>
    <font>
      <sz val="10"/>
      <color rgb="FFFF0000"/>
      <name val="Arial"/>
      <family val="2"/>
    </font>
    <font>
      <sz val="11"/>
      <color indexed="8"/>
      <name val="Calibri"/>
      <family val="2"/>
      <scheme val="minor"/>
    </font>
    <font>
      <sz val="10"/>
      <color rgb="FF000000"/>
      <name val="Arial"/>
      <family val="2"/>
    </font>
    <font>
      <sz val="9"/>
      <color rgb="FF000000"/>
      <name val="Arial"/>
      <family val="2"/>
    </font>
    <font>
      <sz val="10"/>
      <color indexed="8"/>
      <name val="Arial"/>
      <family val="2"/>
    </font>
    <font>
      <sz val="11"/>
      <color indexed="8"/>
      <name val="Calibri"/>
      <family val="2"/>
    </font>
    <font>
      <b/>
      <sz val="10"/>
      <color theme="0"/>
      <name val="Arial"/>
      <family val="2"/>
    </font>
    <font>
      <sz val="10"/>
      <color theme="0"/>
      <name val="Arial"/>
      <family val="2"/>
    </font>
    <font>
      <b/>
      <sz val="11"/>
      <color theme="0"/>
      <name val="Calibri"/>
      <family val="2"/>
    </font>
  </fonts>
  <fills count="9">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theme="5"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16">
    <xf numFmtId="0" fontId="0" fillId="0" borderId="0"/>
    <xf numFmtId="43" fontId="1" fillId="0" borderId="0" applyFont="0" applyFill="0" applyBorder="0" applyAlignment="0" applyProtection="0"/>
    <xf numFmtId="43" fontId="4" fillId="0" borderId="0" applyFont="0" applyFill="0" applyBorder="0" applyAlignment="0" applyProtection="0"/>
    <xf numFmtId="43" fontId="13" fillId="0" borderId="0" applyFont="0" applyFill="0" applyBorder="0" applyAlignment="0" applyProtection="0"/>
    <xf numFmtId="43" fontId="4" fillId="0" borderId="0" applyFont="0" applyFill="0" applyBorder="0" applyAlignment="0" applyProtection="0"/>
    <xf numFmtId="43" fontId="20" fillId="0" borderId="0" applyFont="0" applyFill="0" applyBorder="0" applyAlignment="0" applyProtection="0"/>
    <xf numFmtId="0" fontId="4" fillId="0" borderId="0"/>
    <xf numFmtId="0" fontId="23"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28" fillId="0" borderId="0"/>
  </cellStyleXfs>
  <cellXfs count="659">
    <xf numFmtId="0" fontId="0" fillId="0" borderId="0" xfId="0"/>
    <xf numFmtId="0" fontId="3" fillId="0" borderId="1" xfId="0" applyFont="1" applyBorder="1" applyAlignment="1">
      <alignment horizontal="center" wrapText="1"/>
    </xf>
    <xf numFmtId="0" fontId="3" fillId="0" borderId="0" xfId="0" applyFont="1"/>
    <xf numFmtId="0" fontId="0" fillId="0" borderId="0" xfId="0" applyAlignment="1">
      <alignment horizontal="center"/>
    </xf>
    <xf numFmtId="0" fontId="3" fillId="0" borderId="1" xfId="0" applyFont="1" applyBorder="1" applyAlignment="1">
      <alignment horizontal="center" vertical="top" wrapText="1"/>
    </xf>
    <xf numFmtId="0" fontId="7" fillId="0" borderId="1" xfId="0" applyFont="1" applyBorder="1" applyAlignment="1">
      <alignment horizontal="center" vertical="top" wrapText="1"/>
    </xf>
    <xf numFmtId="0" fontId="7" fillId="0" borderId="1" xfId="0" applyFont="1" applyBorder="1" applyAlignment="1">
      <alignment vertical="top" wrapText="1"/>
    </xf>
    <xf numFmtId="0" fontId="6"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1" xfId="0" applyFont="1" applyBorder="1" applyAlignment="1">
      <alignment horizontal="center" wrapText="1"/>
    </xf>
    <xf numFmtId="0" fontId="0" fillId="0" borderId="1" xfId="0" applyBorder="1"/>
    <xf numFmtId="0" fontId="3" fillId="0" borderId="1" xfId="0" applyFont="1" applyBorder="1"/>
    <xf numFmtId="164" fontId="7" fillId="0" borderId="1" xfId="1" applyNumberFormat="1" applyFont="1" applyFill="1" applyBorder="1" applyAlignment="1">
      <alignment horizontal="right" vertical="top" wrapText="1"/>
    </xf>
    <xf numFmtId="0" fontId="3" fillId="0" borderId="1" xfId="0" applyFont="1" applyBorder="1" applyAlignment="1">
      <alignment wrapText="1"/>
    </xf>
    <xf numFmtId="0" fontId="4" fillId="0" borderId="0" xfId="0" applyFont="1"/>
    <xf numFmtId="0" fontId="7" fillId="0" borderId="1" xfId="0" applyFont="1" applyBorder="1" applyAlignment="1">
      <alignment horizontal="justify" vertical="top" wrapText="1"/>
    </xf>
    <xf numFmtId="164" fontId="7" fillId="0" borderId="1" xfId="1" applyNumberFormat="1" applyFont="1" applyFill="1" applyBorder="1" applyAlignment="1">
      <alignment horizontal="justify" vertical="top" wrapText="1"/>
    </xf>
    <xf numFmtId="0" fontId="3" fillId="0" borderId="0" xfId="0" applyFont="1" applyAlignment="1">
      <alignment horizontal="center"/>
    </xf>
    <xf numFmtId="0" fontId="7" fillId="0" borderId="0" xfId="0" applyFont="1" applyAlignment="1">
      <alignment wrapText="1"/>
    </xf>
    <xf numFmtId="0" fontId="7" fillId="0" borderId="0" xfId="0" applyFont="1" applyAlignment="1">
      <alignment horizontal="center" wrapText="1"/>
    </xf>
    <xf numFmtId="0" fontId="7" fillId="0" borderId="0" xfId="0" applyFont="1" applyAlignment="1">
      <alignment horizontal="right" wrapText="1"/>
    </xf>
    <xf numFmtId="0" fontId="7" fillId="0" borderId="1" xfId="0" applyFont="1" applyBorder="1" applyAlignment="1">
      <alignment wrapText="1"/>
    </xf>
    <xf numFmtId="164" fontId="7" fillId="0" borderId="1" xfId="1" applyNumberFormat="1" applyFont="1" applyFill="1" applyBorder="1" applyAlignment="1">
      <alignment wrapText="1"/>
    </xf>
    <xf numFmtId="164" fontId="7" fillId="0" borderId="1" xfId="1" applyNumberFormat="1" applyFont="1" applyFill="1" applyBorder="1" applyAlignment="1">
      <alignment horizontal="justify" wrapText="1"/>
    </xf>
    <xf numFmtId="0" fontId="4" fillId="0" borderId="0" xfId="0" applyFont="1" applyAlignment="1">
      <alignment horizontal="right"/>
    </xf>
    <xf numFmtId="0" fontId="4" fillId="0" borderId="0" xfId="0" applyFont="1" applyAlignment="1">
      <alignment wrapText="1"/>
    </xf>
    <xf numFmtId="0" fontId="4" fillId="0" borderId="1" xfId="0" applyFont="1" applyBorder="1" applyAlignment="1">
      <alignment wrapText="1"/>
    </xf>
    <xf numFmtId="0" fontId="0" fillId="0" borderId="1" xfId="0" applyBorder="1" applyAlignment="1">
      <alignment horizontal="center"/>
    </xf>
    <xf numFmtId="0" fontId="4" fillId="0" borderId="1" xfId="0" applyFont="1" applyBorder="1" applyAlignment="1">
      <alignment vertical="top" wrapText="1"/>
    </xf>
    <xf numFmtId="0" fontId="3" fillId="0" borderId="2" xfId="0" applyFont="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7" fillId="0" borderId="1" xfId="0" applyFont="1" applyBorder="1" applyAlignment="1">
      <alignment horizontal="left" wrapText="1"/>
    </xf>
    <xf numFmtId="0" fontId="6" fillId="0" borderId="0" xfId="0" applyFont="1" applyAlignment="1">
      <alignment horizontal="left"/>
    </xf>
    <xf numFmtId="0" fontId="4" fillId="0" borderId="1" xfId="0" applyFont="1" applyBorder="1"/>
    <xf numFmtId="0" fontId="4" fillId="0" borderId="0" xfId="0" applyFont="1" applyAlignment="1">
      <alignment horizontal="center" wrapText="1"/>
    </xf>
    <xf numFmtId="0" fontId="4" fillId="0" borderId="0" xfId="0" applyFont="1" applyAlignment="1">
      <alignment horizontal="center"/>
    </xf>
    <xf numFmtId="0" fontId="6" fillId="0" borderId="3" xfId="0" applyFont="1" applyBorder="1" applyAlignment="1">
      <alignment horizontal="center" wrapText="1"/>
    </xf>
    <xf numFmtId="0" fontId="3" fillId="0" borderId="0" xfId="0" applyFont="1" applyAlignment="1">
      <alignment wrapText="1"/>
    </xf>
    <xf numFmtId="0" fontId="7" fillId="0" borderId="1" xfId="0" applyFont="1" applyBorder="1" applyAlignment="1">
      <alignment horizontal="left" vertical="top" wrapText="1"/>
    </xf>
    <xf numFmtId="0" fontId="1" fillId="0" borderId="0" xfId="0" applyFont="1" applyAlignment="1">
      <alignment horizontal="center"/>
    </xf>
    <xf numFmtId="0" fontId="1" fillId="0" borderId="0" xfId="0" applyFont="1"/>
    <xf numFmtId="0" fontId="9" fillId="0" borderId="0" xfId="0" applyFont="1"/>
    <xf numFmtId="0" fontId="8" fillId="0" borderId="0" xfId="0" applyFont="1"/>
    <xf numFmtId="0" fontId="9" fillId="0" borderId="0" xfId="0" applyFont="1" applyAlignment="1">
      <alignment wrapText="1"/>
    </xf>
    <xf numFmtId="0" fontId="10" fillId="0" borderId="0" xfId="0" applyFont="1"/>
    <xf numFmtId="0" fontId="8" fillId="0" borderId="0" xfId="0" applyFont="1" applyAlignment="1">
      <alignment horizontal="center" wrapText="1"/>
    </xf>
    <xf numFmtId="0" fontId="4" fillId="0" borderId="3" xfId="0" applyFont="1" applyBorder="1" applyAlignment="1">
      <alignment wrapText="1"/>
    </xf>
    <xf numFmtId="0" fontId="7" fillId="0" borderId="1" xfId="0" applyFont="1" applyBorder="1" applyAlignment="1">
      <alignment horizontal="left"/>
    </xf>
    <xf numFmtId="0" fontId="6" fillId="0" borderId="0" xfId="0" applyFont="1" applyAlignment="1">
      <alignment horizontal="center" vertical="top" wrapText="1"/>
    </xf>
    <xf numFmtId="0" fontId="7" fillId="0" borderId="5" xfId="0" applyFont="1" applyBorder="1" applyAlignment="1">
      <alignment vertical="top" wrapText="1"/>
    </xf>
    <xf numFmtId="0" fontId="7" fillId="0" borderId="3" xfId="0" applyFont="1" applyBorder="1" applyAlignment="1">
      <alignment vertical="top" wrapText="1"/>
    </xf>
    <xf numFmtId="0" fontId="0" fillId="0" borderId="1" xfId="0" applyBorder="1" applyAlignment="1">
      <alignment wrapText="1"/>
    </xf>
    <xf numFmtId="0" fontId="0" fillId="0" borderId="1" xfId="0" applyBorder="1" applyAlignment="1">
      <alignment horizontal="left" wrapText="1" shrinkToFit="1"/>
    </xf>
    <xf numFmtId="0" fontId="0" fillId="0" borderId="5" xfId="0" applyBorder="1"/>
    <xf numFmtId="0" fontId="0" fillId="0" borderId="2" xfId="0" applyBorder="1"/>
    <xf numFmtId="0" fontId="0" fillId="0" borderId="4" xfId="0" applyBorder="1"/>
    <xf numFmtId="0" fontId="0" fillId="0" borderId="10" xfId="0" applyBorder="1"/>
    <xf numFmtId="0" fontId="7" fillId="0" borderId="5" xfId="0" applyFont="1" applyBorder="1" applyAlignment="1">
      <alignment horizontal="center"/>
    </xf>
    <xf numFmtId="0" fontId="0" fillId="3" borderId="0" xfId="0" applyFill="1"/>
    <xf numFmtId="0" fontId="1" fillId="0" borderId="1" xfId="0" applyFont="1" applyBorder="1"/>
    <xf numFmtId="0" fontId="7" fillId="4" borderId="1" xfId="0" applyFont="1" applyFill="1" applyBorder="1" applyAlignment="1">
      <alignment vertical="top" wrapText="1"/>
    </xf>
    <xf numFmtId="0" fontId="0" fillId="4" borderId="0" xfId="0" applyFill="1"/>
    <xf numFmtId="0" fontId="4" fillId="0" borderId="0" xfId="0" applyFont="1" applyAlignment="1">
      <alignment horizontal="left"/>
    </xf>
    <xf numFmtId="0" fontId="0" fillId="0" borderId="1" xfId="0" applyBorder="1" applyAlignment="1">
      <alignment horizontal="center" vertical="center"/>
    </xf>
    <xf numFmtId="0" fontId="1" fillId="0" borderId="5" xfId="0" applyFont="1" applyBorder="1"/>
    <xf numFmtId="0" fontId="7" fillId="0" borderId="12" xfId="0" applyFont="1" applyBorder="1" applyAlignment="1">
      <alignment horizontal="left" wrapText="1"/>
    </xf>
    <xf numFmtId="0" fontId="6" fillId="0" borderId="0" xfId="0" applyFont="1" applyAlignment="1">
      <alignment horizontal="justify" vertical="top" wrapText="1"/>
    </xf>
    <xf numFmtId="164" fontId="7" fillId="0" borderId="0" xfId="1" applyNumberFormat="1" applyFont="1" applyFill="1" applyBorder="1" applyAlignment="1">
      <alignment horizontal="justify" vertical="top" wrapText="1"/>
    </xf>
    <xf numFmtId="164" fontId="6" fillId="0" borderId="0" xfId="1" applyNumberFormat="1" applyFont="1" applyFill="1" applyBorder="1" applyAlignment="1">
      <alignment horizontal="justify" vertical="top" wrapText="1"/>
    </xf>
    <xf numFmtId="0" fontId="0" fillId="0" borderId="13" xfId="0" applyBorder="1"/>
    <xf numFmtId="0" fontId="7" fillId="0" borderId="0" xfId="0" applyFont="1" applyAlignment="1">
      <alignment vertical="top" wrapText="1"/>
    </xf>
    <xf numFmtId="0" fontId="4" fillId="0" borderId="5" xfId="0" applyFont="1" applyBorder="1" applyAlignment="1">
      <alignment horizontal="center" wrapText="1"/>
    </xf>
    <xf numFmtId="0" fontId="4" fillId="0" borderId="2" xfId="0" applyFont="1" applyBorder="1" applyAlignment="1">
      <alignment horizontal="center" wrapText="1"/>
    </xf>
    <xf numFmtId="0" fontId="0" fillId="0" borderId="14" xfId="0" applyBorder="1"/>
    <xf numFmtId="0" fontId="7" fillId="4" borderId="1" xfId="0" applyFont="1" applyFill="1" applyBorder="1" applyAlignment="1">
      <alignment wrapText="1"/>
    </xf>
    <xf numFmtId="0" fontId="3" fillId="4" borderId="0" xfId="0" applyFont="1" applyFill="1"/>
    <xf numFmtId="0" fontId="4" fillId="4" borderId="0" xfId="0" applyFont="1" applyFill="1"/>
    <xf numFmtId="0" fontId="7" fillId="4" borderId="5" xfId="0" applyFont="1" applyFill="1" applyBorder="1" applyAlignment="1">
      <alignment wrapText="1"/>
    </xf>
    <xf numFmtId="0" fontId="0" fillId="4" borderId="1" xfId="0" applyFill="1" applyBorder="1"/>
    <xf numFmtId="0" fontId="3" fillId="4" borderId="1" xfId="0" applyFont="1" applyFill="1" applyBorder="1" applyAlignment="1">
      <alignment horizontal="center" vertical="top" wrapText="1"/>
    </xf>
    <xf numFmtId="0" fontId="0" fillId="0" borderId="0" xfId="0" applyAlignment="1">
      <alignment wrapText="1"/>
    </xf>
    <xf numFmtId="164" fontId="6" fillId="4" borderId="1" xfId="1" applyNumberFormat="1" applyFont="1" applyFill="1" applyBorder="1" applyAlignment="1">
      <alignment horizontal="right" wrapText="1"/>
    </xf>
    <xf numFmtId="0" fontId="17" fillId="0" borderId="0" xfId="0" applyFont="1"/>
    <xf numFmtId="0" fontId="4" fillId="0" borderId="2" xfId="0" applyFont="1" applyBorder="1"/>
    <xf numFmtId="0" fontId="4" fillId="0" borderId="1" xfId="0" applyFont="1" applyBorder="1" applyAlignment="1">
      <alignment horizontal="right"/>
    </xf>
    <xf numFmtId="164" fontId="7" fillId="0" borderId="1" xfId="2" applyNumberFormat="1" applyFont="1" applyFill="1" applyBorder="1" applyAlignment="1">
      <alignment wrapText="1"/>
    </xf>
    <xf numFmtId="0" fontId="7" fillId="0" borderId="1" xfId="1" applyNumberFormat="1" applyFont="1" applyFill="1" applyBorder="1" applyAlignment="1">
      <alignment horizontal="left" wrapText="1"/>
    </xf>
    <xf numFmtId="164" fontId="7" fillId="4" borderId="1" xfId="1" applyNumberFormat="1" applyFont="1" applyFill="1" applyBorder="1" applyAlignment="1">
      <alignment wrapText="1"/>
    </xf>
    <xf numFmtId="164" fontId="3" fillId="0" borderId="5" xfId="1" applyNumberFormat="1" applyFont="1" applyFill="1" applyBorder="1" applyAlignment="1">
      <alignment horizontal="center" wrapText="1"/>
    </xf>
    <xf numFmtId="164" fontId="6" fillId="0" borderId="10" xfId="1" applyNumberFormat="1" applyFont="1" applyFill="1" applyBorder="1" applyAlignment="1">
      <alignment horizontal="right" wrapText="1"/>
    </xf>
    <xf numFmtId="0" fontId="3" fillId="4" borderId="0" xfId="0" applyFont="1" applyFill="1" applyAlignment="1">
      <alignment wrapText="1"/>
    </xf>
    <xf numFmtId="164" fontId="7" fillId="4" borderId="0" xfId="1" applyNumberFormat="1" applyFont="1" applyFill="1" applyBorder="1" applyAlignment="1">
      <alignment wrapText="1"/>
    </xf>
    <xf numFmtId="0" fontId="18" fillId="0" borderId="0" xfId="0" applyFont="1"/>
    <xf numFmtId="0" fontId="7" fillId="4" borderId="0" xfId="0" applyFont="1" applyFill="1" applyAlignment="1">
      <alignment wrapText="1"/>
    </xf>
    <xf numFmtId="0" fontId="4" fillId="0" borderId="1" xfId="0" applyFont="1" applyBorder="1" applyAlignment="1">
      <alignment horizontal="left" wrapText="1" shrinkToFit="1"/>
    </xf>
    <xf numFmtId="164" fontId="7" fillId="0" borderId="1" xfId="1" applyNumberFormat="1" applyFont="1" applyFill="1" applyBorder="1" applyAlignment="1">
      <alignment horizontal="right" wrapText="1"/>
    </xf>
    <xf numFmtId="0" fontId="4" fillId="0" borderId="1" xfId="0" applyFont="1" applyBorder="1" applyAlignment="1">
      <alignment horizontal="right" vertical="center"/>
    </xf>
    <xf numFmtId="164" fontId="4" fillId="0" borderId="1" xfId="1" applyNumberFormat="1" applyFont="1" applyBorder="1" applyAlignment="1">
      <alignment horizontal="right"/>
    </xf>
    <xf numFmtId="164" fontId="3" fillId="4" borderId="1" xfId="1" applyNumberFormat="1" applyFont="1" applyFill="1" applyBorder="1" applyAlignment="1">
      <alignment horizontal="right"/>
    </xf>
    <xf numFmtId="164" fontId="4" fillId="0" borderId="1" xfId="1" applyNumberFormat="1" applyFont="1" applyFill="1" applyBorder="1" applyAlignment="1">
      <alignment horizontal="right"/>
    </xf>
    <xf numFmtId="164" fontId="7" fillId="0" borderId="1" xfId="2" applyNumberFormat="1" applyFont="1" applyFill="1" applyBorder="1" applyAlignment="1">
      <alignment horizontal="right" wrapText="1"/>
    </xf>
    <xf numFmtId="164" fontId="4" fillId="0" borderId="1" xfId="2" applyNumberFormat="1" applyFont="1" applyBorder="1" applyAlignment="1">
      <alignment horizontal="right"/>
    </xf>
    <xf numFmtId="164" fontId="4" fillId="0" borderId="1" xfId="1" applyNumberFormat="1" applyFont="1" applyBorder="1" applyAlignment="1">
      <alignment horizontal="right" wrapText="1"/>
    </xf>
    <xf numFmtId="164" fontId="4" fillId="0" borderId="0" xfId="1" applyNumberFormat="1" applyFont="1" applyBorder="1" applyAlignment="1">
      <alignment horizontal="right"/>
    </xf>
    <xf numFmtId="0" fontId="0" fillId="0" borderId="3" xfId="0" applyBorder="1"/>
    <xf numFmtId="164" fontId="7" fillId="0" borderId="1" xfId="2" applyNumberFormat="1" applyFont="1" applyFill="1" applyBorder="1" applyAlignment="1">
      <alignment horizontal="center" vertical="top" wrapText="1"/>
    </xf>
    <xf numFmtId="0" fontId="4" fillId="0" borderId="0" xfId="0" applyFont="1" applyAlignment="1">
      <alignment vertical="top"/>
    </xf>
    <xf numFmtId="0" fontId="0" fillId="0" borderId="1" xfId="0" applyBorder="1" applyAlignment="1">
      <alignment vertical="top" wrapText="1"/>
    </xf>
    <xf numFmtId="0" fontId="0" fillId="0" borderId="1" xfId="0" applyBorder="1" applyAlignment="1">
      <alignment horizontal="left" vertical="top" wrapText="1" shrinkToFit="1"/>
    </xf>
    <xf numFmtId="0" fontId="0" fillId="0" borderId="1" xfId="0" applyBorder="1" applyAlignment="1">
      <alignment horizontal="left" vertical="top" wrapText="1"/>
    </xf>
    <xf numFmtId="0" fontId="0" fillId="0" borderId="1" xfId="0" applyBorder="1" applyAlignment="1">
      <alignment vertical="top"/>
    </xf>
    <xf numFmtId="0" fontId="4" fillId="4" borderId="0" xfId="0" applyFont="1" applyFill="1" applyAlignment="1">
      <alignment wrapText="1"/>
    </xf>
    <xf numFmtId="0" fontId="4" fillId="0" borderId="1" xfId="0" applyFont="1" applyBorder="1" applyAlignment="1">
      <alignment horizontal="left" vertical="top" wrapText="1" shrinkToFit="1"/>
    </xf>
    <xf numFmtId="0" fontId="4" fillId="0" borderId="5" xfId="0" applyFont="1" applyBorder="1" applyAlignment="1">
      <alignment wrapText="1"/>
    </xf>
    <xf numFmtId="0" fontId="1" fillId="0" borderId="5" xfId="0" applyFont="1" applyBorder="1" applyAlignment="1">
      <alignment vertical="top"/>
    </xf>
    <xf numFmtId="0" fontId="1" fillId="4" borderId="0" xfId="0" applyFont="1" applyFill="1"/>
    <xf numFmtId="0" fontId="0" fillId="4" borderId="5" xfId="0" applyFill="1" applyBorder="1" applyAlignment="1">
      <alignment vertical="top"/>
    </xf>
    <xf numFmtId="0" fontId="19" fillId="0" borderId="3" xfId="12" applyFont="1" applyBorder="1" applyAlignment="1">
      <alignment horizontal="center" wrapText="1"/>
    </xf>
    <xf numFmtId="0" fontId="11" fillId="0" borderId="1" xfId="10" applyFont="1" applyBorder="1" applyAlignment="1" applyProtection="1">
      <alignment horizontal="left" vertical="center" wrapText="1"/>
      <protection locked="0"/>
    </xf>
    <xf numFmtId="0" fontId="0" fillId="0" borderId="0" xfId="0" applyAlignment="1">
      <alignment vertical="top"/>
    </xf>
    <xf numFmtId="164" fontId="7" fillId="4" borderId="1" xfId="1" applyNumberFormat="1" applyFont="1" applyFill="1" applyBorder="1" applyAlignment="1">
      <alignment horizontal="right" wrapText="1"/>
    </xf>
    <xf numFmtId="0" fontId="3" fillId="5" borderId="1" xfId="0" applyFont="1" applyFill="1" applyBorder="1" applyAlignment="1">
      <alignment horizontal="center" vertical="top" wrapText="1"/>
    </xf>
    <xf numFmtId="0" fontId="4" fillId="5" borderId="1" xfId="0" applyFont="1" applyFill="1" applyBorder="1" applyAlignment="1">
      <alignment vertical="top" wrapText="1"/>
    </xf>
    <xf numFmtId="164" fontId="3" fillId="5" borderId="1" xfId="1" applyNumberFormat="1" applyFont="1" applyFill="1" applyBorder="1" applyAlignment="1">
      <alignment horizontal="center" vertical="top" wrapText="1"/>
    </xf>
    <xf numFmtId="164" fontId="4" fillId="5" borderId="1" xfId="1" applyNumberFormat="1" applyFont="1" applyFill="1" applyBorder="1" applyAlignment="1">
      <alignment horizontal="center" vertical="top" wrapText="1"/>
    </xf>
    <xf numFmtId="164" fontId="4" fillId="5" borderId="5" xfId="1" applyNumberFormat="1" applyFont="1" applyFill="1" applyBorder="1" applyAlignment="1">
      <alignment horizontal="center" vertical="top" wrapText="1"/>
    </xf>
    <xf numFmtId="164" fontId="3" fillId="5" borderId="5" xfId="1" applyNumberFormat="1" applyFont="1" applyFill="1" applyBorder="1" applyAlignment="1">
      <alignment horizontal="center" vertical="top" wrapText="1"/>
    </xf>
    <xf numFmtId="0" fontId="1" fillId="5" borderId="0" xfId="0" applyFont="1" applyFill="1"/>
    <xf numFmtId="0" fontId="4" fillId="0" borderId="5" xfId="0" applyFont="1" applyBorder="1"/>
    <xf numFmtId="0" fontId="7" fillId="0" borderId="14" xfId="0" applyFont="1" applyBorder="1" applyAlignment="1">
      <alignment vertical="top" wrapText="1"/>
    </xf>
    <xf numFmtId="0" fontId="7" fillId="0" borderId="7" xfId="0" applyFont="1" applyBorder="1" applyAlignment="1">
      <alignment vertical="top" wrapText="1"/>
    </xf>
    <xf numFmtId="0" fontId="0" fillId="0" borderId="14" xfId="0" applyBorder="1" applyAlignment="1">
      <alignment horizontal="center"/>
    </xf>
    <xf numFmtId="0" fontId="4" fillId="0" borderId="1" xfId="0" applyFont="1" applyBorder="1" applyAlignment="1">
      <alignment horizontal="center" vertical="top" wrapText="1"/>
    </xf>
    <xf numFmtId="0" fontId="0" fillId="0" borderId="8" xfId="0" applyBorder="1"/>
    <xf numFmtId="0" fontId="0" fillId="0" borderId="1" xfId="0" applyBorder="1" applyAlignment="1">
      <alignment horizontal="right" vertical="top"/>
    </xf>
    <xf numFmtId="164" fontId="3" fillId="5" borderId="1" xfId="1" applyNumberFormat="1" applyFont="1" applyFill="1" applyBorder="1" applyAlignment="1">
      <alignment vertical="top" wrapText="1"/>
    </xf>
    <xf numFmtId="0" fontId="3" fillId="5" borderId="0" xfId="0" applyFont="1" applyFill="1"/>
    <xf numFmtId="0" fontId="7" fillId="0" borderId="0" xfId="0" applyFont="1" applyAlignment="1">
      <alignment horizontal="center" vertical="top" wrapText="1"/>
    </xf>
    <xf numFmtId="0" fontId="4" fillId="0" borderId="1" xfId="0" applyFont="1" applyBorder="1" applyAlignment="1">
      <alignment vertical="top"/>
    </xf>
    <xf numFmtId="0" fontId="7" fillId="4" borderId="5" xfId="0" applyFont="1" applyFill="1" applyBorder="1" applyAlignment="1">
      <alignment vertical="top" wrapText="1"/>
    </xf>
    <xf numFmtId="0" fontId="6" fillId="5" borderId="1" xfId="0" applyFont="1" applyFill="1" applyBorder="1" applyAlignment="1">
      <alignment horizontal="center" wrapText="1"/>
    </xf>
    <xf numFmtId="0" fontId="7" fillId="5" borderId="1" xfId="0" applyFont="1" applyFill="1" applyBorder="1" applyAlignment="1">
      <alignment wrapText="1"/>
    </xf>
    <xf numFmtId="0" fontId="6" fillId="5" borderId="1" xfId="0" applyFont="1" applyFill="1" applyBorder="1" applyAlignment="1">
      <alignment horizontal="right" wrapText="1"/>
    </xf>
    <xf numFmtId="0" fontId="4" fillId="5" borderId="0" xfId="0" applyFont="1" applyFill="1" applyAlignment="1">
      <alignment wrapText="1"/>
    </xf>
    <xf numFmtId="0" fontId="0" fillId="5" borderId="0" xfId="0" applyFill="1"/>
    <xf numFmtId="0" fontId="4" fillId="0" borderId="5" xfId="0" applyFont="1" applyBorder="1" applyAlignment="1">
      <alignment horizontal="center" vertical="top"/>
    </xf>
    <xf numFmtId="0" fontId="7" fillId="0" borderId="1" xfId="14" applyBorder="1" applyAlignment="1">
      <alignment wrapText="1"/>
    </xf>
    <xf numFmtId="0" fontId="4" fillId="0" borderId="1" xfId="0" applyFont="1" applyBorder="1" applyAlignment="1">
      <alignment horizontal="center" vertical="top"/>
    </xf>
    <xf numFmtId="0" fontId="0" fillId="4" borderId="1" xfId="0" applyFill="1" applyBorder="1" applyAlignment="1">
      <alignment vertical="top"/>
    </xf>
    <xf numFmtId="0" fontId="4" fillId="0" borderId="10" xfId="0" applyFont="1" applyBorder="1"/>
    <xf numFmtId="0" fontId="4" fillId="6" borderId="0" xfId="0" applyFont="1" applyFill="1" applyAlignment="1">
      <alignment wrapText="1"/>
    </xf>
    <xf numFmtId="0" fontId="0" fillId="6" borderId="0" xfId="0" applyFill="1"/>
    <xf numFmtId="17" fontId="21" fillId="0" borderId="0" xfId="0" applyNumberFormat="1" applyFont="1" applyAlignment="1">
      <alignment vertical="center"/>
    </xf>
    <xf numFmtId="49" fontId="8" fillId="0" borderId="0" xfId="0" applyNumberFormat="1" applyFont="1" applyAlignment="1">
      <alignment horizontal="center" wrapText="1"/>
    </xf>
    <xf numFmtId="0" fontId="4" fillId="4" borderId="5" xfId="0" applyFont="1" applyFill="1" applyBorder="1" applyAlignment="1">
      <alignment vertical="top" wrapText="1"/>
    </xf>
    <xf numFmtId="0" fontId="0" fillId="4" borderId="0" xfId="0" applyFill="1" applyAlignment="1">
      <alignment vertical="top"/>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horizontal="left" vertical="top"/>
    </xf>
    <xf numFmtId="0" fontId="7" fillId="0" borderId="2" xfId="0" applyFont="1" applyBorder="1" applyAlignment="1">
      <alignment vertical="top" wrapText="1"/>
    </xf>
    <xf numFmtId="0" fontId="7" fillId="0" borderId="1" xfId="0" applyFont="1" applyBorder="1" applyAlignment="1">
      <alignment vertical="top"/>
    </xf>
    <xf numFmtId="0" fontId="7" fillId="4" borderId="6" xfId="0" applyFont="1" applyFill="1" applyBorder="1" applyAlignment="1">
      <alignment vertical="top" wrapText="1"/>
    </xf>
    <xf numFmtId="0" fontId="7" fillId="4" borderId="14" xfId="0" applyFont="1" applyFill="1" applyBorder="1" applyAlignment="1">
      <alignment vertical="top" wrapText="1"/>
    </xf>
    <xf numFmtId="0" fontId="7" fillId="4" borderId="2" xfId="0" applyFont="1" applyFill="1" applyBorder="1" applyAlignment="1">
      <alignment vertical="top" wrapText="1"/>
    </xf>
    <xf numFmtId="0" fontId="7" fillId="4" borderId="1" xfId="0" applyFont="1" applyFill="1" applyBorder="1" applyAlignment="1">
      <alignment vertical="top"/>
    </xf>
    <xf numFmtId="0" fontId="4" fillId="4" borderId="0" xfId="0" applyFont="1" applyFill="1" applyAlignment="1">
      <alignment vertical="top"/>
    </xf>
    <xf numFmtId="0" fontId="6" fillId="0" borderId="1" xfId="0" applyFont="1" applyBorder="1" applyAlignment="1">
      <alignment vertical="top" wrapText="1"/>
    </xf>
    <xf numFmtId="164" fontId="4" fillId="0" borderId="1" xfId="2" applyNumberFormat="1" applyFont="1" applyFill="1" applyBorder="1" applyAlignment="1">
      <alignment horizontal="right" vertical="top" wrapText="1"/>
    </xf>
    <xf numFmtId="0" fontId="0" fillId="0" borderId="11" xfId="0" applyBorder="1" applyAlignment="1">
      <alignment vertical="top"/>
    </xf>
    <xf numFmtId="0" fontId="4" fillId="0" borderId="1" xfId="0" applyFont="1" applyBorder="1" applyAlignment="1">
      <alignment horizontal="right" vertical="top"/>
    </xf>
    <xf numFmtId="0" fontId="12" fillId="0" borderId="1" xfId="0" applyFont="1" applyBorder="1" applyAlignment="1">
      <alignment horizontal="right" vertical="top"/>
    </xf>
    <xf numFmtId="0" fontId="16" fillId="0" borderId="1" xfId="0" applyFont="1" applyBorder="1" applyAlignment="1">
      <alignment horizontal="right" vertical="top"/>
    </xf>
    <xf numFmtId="0" fontId="0" fillId="0" borderId="14" xfId="0" applyBorder="1" applyAlignment="1">
      <alignment horizontal="right" vertical="top"/>
    </xf>
    <xf numFmtId="0" fontId="11" fillId="0" borderId="1" xfId="0" applyFont="1" applyBorder="1" applyAlignment="1">
      <alignment horizontal="right" vertical="top"/>
    </xf>
    <xf numFmtId="0" fontId="14" fillId="0" borderId="1" xfId="0" applyFont="1" applyBorder="1" applyAlignment="1">
      <alignment horizontal="right" vertical="top"/>
    </xf>
    <xf numFmtId="0" fontId="11" fillId="0" borderId="1" xfId="10" applyFont="1" applyBorder="1" applyAlignment="1" applyProtection="1">
      <alignment horizontal="right" vertical="top" wrapText="1"/>
      <protection locked="0"/>
    </xf>
    <xf numFmtId="0" fontId="0" fillId="0" borderId="0" xfId="0" applyAlignment="1">
      <alignment horizontal="right" vertical="top"/>
    </xf>
    <xf numFmtId="164" fontId="4" fillId="0" borderId="1" xfId="1" applyNumberFormat="1" applyFont="1" applyFill="1" applyBorder="1" applyAlignment="1">
      <alignment horizontal="center" vertical="top"/>
    </xf>
    <xf numFmtId="0" fontId="4" fillId="0" borderId="1" xfId="6" applyBorder="1" applyAlignment="1">
      <alignment vertical="top" wrapText="1"/>
    </xf>
    <xf numFmtId="0" fontId="7" fillId="0" borderId="1" xfId="6" applyFont="1" applyBorder="1" applyAlignment="1">
      <alignment vertical="top" wrapText="1"/>
    </xf>
    <xf numFmtId="0" fontId="6" fillId="0" borderId="0" xfId="6" applyFont="1" applyAlignment="1">
      <alignment horizontal="center" vertical="top" wrapText="1"/>
    </xf>
    <xf numFmtId="0" fontId="3" fillId="0" borderId="0" xfId="0" applyFont="1" applyAlignment="1">
      <alignment horizontal="center" vertical="top"/>
    </xf>
    <xf numFmtId="0" fontId="7" fillId="0" borderId="5" xfId="0" applyFont="1" applyBorder="1" applyAlignment="1">
      <alignment wrapText="1"/>
    </xf>
    <xf numFmtId="0" fontId="7" fillId="0" borderId="5" xfId="6" applyFont="1" applyBorder="1" applyAlignment="1">
      <alignment wrapText="1"/>
    </xf>
    <xf numFmtId="0" fontId="7" fillId="0" borderId="1" xfId="6" applyFont="1" applyBorder="1" applyAlignment="1">
      <alignment wrapText="1"/>
    </xf>
    <xf numFmtId="0" fontId="7" fillId="0" borderId="5" xfId="6" applyFont="1" applyBorder="1" applyAlignment="1">
      <alignment vertical="top" wrapText="1"/>
    </xf>
    <xf numFmtId="0" fontId="4" fillId="0" borderId="5" xfId="6" applyBorder="1" applyAlignment="1">
      <alignment wrapText="1"/>
    </xf>
    <xf numFmtId="0" fontId="4" fillId="0" borderId="0" xfId="6"/>
    <xf numFmtId="0" fontId="0" fillId="0" borderId="0" xfId="0" applyAlignment="1">
      <alignment vertical="top" wrapText="1"/>
    </xf>
    <xf numFmtId="0" fontId="26" fillId="0" borderId="1" xfId="0" applyFont="1" applyBorder="1" applyAlignment="1">
      <alignment vertical="top" wrapText="1"/>
    </xf>
    <xf numFmtId="0" fontId="0" fillId="0" borderId="1" xfId="0" applyBorder="1" applyAlignment="1">
      <alignment horizontal="center" vertical="top"/>
    </xf>
    <xf numFmtId="0" fontId="0" fillId="0" borderId="0" xfId="0" applyAlignment="1">
      <alignment horizontal="center" vertical="top"/>
    </xf>
    <xf numFmtId="0" fontId="7" fillId="0" borderId="13" xfId="6" applyFont="1" applyBorder="1" applyAlignment="1">
      <alignment vertical="top" wrapText="1"/>
    </xf>
    <xf numFmtId="0" fontId="7" fillId="0" borderId="0" xfId="6" applyFont="1" applyAlignment="1">
      <alignment wrapText="1"/>
    </xf>
    <xf numFmtId="0" fontId="0" fillId="0" borderId="5" xfId="0" applyBorder="1" applyAlignment="1">
      <alignment horizontal="center" vertical="center"/>
    </xf>
    <xf numFmtId="0" fontId="0" fillId="0" borderId="2" xfId="0" applyBorder="1" applyAlignment="1">
      <alignment horizontal="center"/>
    </xf>
    <xf numFmtId="0" fontId="0" fillId="4" borderId="3" xfId="0" applyFill="1" applyBorder="1"/>
    <xf numFmtId="0" fontId="0" fillId="0" borderId="1" xfId="0" applyBorder="1" applyAlignment="1">
      <alignment horizontal="right"/>
    </xf>
    <xf numFmtId="0" fontId="0" fillId="0" borderId="1" xfId="0" applyBorder="1" applyAlignment="1">
      <alignment horizontal="right" vertical="top" wrapText="1"/>
    </xf>
    <xf numFmtId="0" fontId="22" fillId="0" borderId="0" xfId="0" applyFont="1"/>
    <xf numFmtId="164" fontId="7" fillId="4" borderId="1" xfId="1" applyNumberFormat="1" applyFont="1" applyFill="1" applyBorder="1" applyAlignment="1">
      <alignment horizontal="left" wrapText="1"/>
    </xf>
    <xf numFmtId="164" fontId="4" fillId="0" borderId="5" xfId="1" applyNumberFormat="1" applyFont="1" applyFill="1" applyBorder="1" applyAlignment="1">
      <alignment horizontal="right" vertical="top"/>
    </xf>
    <xf numFmtId="0" fontId="0" fillId="0" borderId="14" xfId="0" applyBorder="1" applyAlignment="1">
      <alignment vertical="top"/>
    </xf>
    <xf numFmtId="0" fontId="0" fillId="4" borderId="0" xfId="0" applyFill="1" applyAlignment="1">
      <alignment horizontal="center"/>
    </xf>
    <xf numFmtId="0" fontId="4" fillId="4" borderId="0" xfId="0" applyFont="1" applyFill="1" applyAlignment="1">
      <alignment horizontal="center"/>
    </xf>
    <xf numFmtId="0" fontId="15" fillId="0" borderId="1" xfId="0" applyFont="1" applyBorder="1" applyAlignment="1">
      <alignment vertical="top" wrapText="1"/>
    </xf>
    <xf numFmtId="0" fontId="7" fillId="4" borderId="1" xfId="9" applyFill="1" applyBorder="1" applyAlignment="1">
      <alignment vertical="top" wrapText="1"/>
    </xf>
    <xf numFmtId="0" fontId="7" fillId="4" borderId="0" xfId="0" applyFont="1" applyFill="1" applyAlignment="1">
      <alignment vertical="top" wrapText="1"/>
    </xf>
    <xf numFmtId="0" fontId="1" fillId="0" borderId="1" xfId="0" applyFont="1" applyBorder="1" applyAlignment="1">
      <alignment vertical="top" wrapText="1"/>
    </xf>
    <xf numFmtId="0" fontId="1" fillId="0" borderId="1" xfId="0" applyFont="1" applyBorder="1" applyAlignment="1">
      <alignment horizontal="center"/>
    </xf>
    <xf numFmtId="0" fontId="1" fillId="4" borderId="1" xfId="0" applyFont="1" applyFill="1" applyBorder="1" applyAlignment="1">
      <alignment vertical="top" wrapText="1"/>
    </xf>
    <xf numFmtId="0" fontId="1" fillId="0" borderId="0" xfId="0" applyFont="1" applyAlignment="1">
      <alignment vertical="top"/>
    </xf>
    <xf numFmtId="0" fontId="1" fillId="0" borderId="0" xfId="0" applyFont="1" applyAlignment="1">
      <alignment vertical="top" wrapText="1"/>
    </xf>
    <xf numFmtId="0" fontId="3" fillId="0" borderId="0" xfId="0" applyFont="1" applyAlignment="1">
      <alignment vertical="center"/>
    </xf>
    <xf numFmtId="0" fontId="26" fillId="0" borderId="0" xfId="0" applyFont="1" applyAlignment="1">
      <alignment vertical="top" wrapText="1"/>
    </xf>
    <xf numFmtId="0" fontId="1" fillId="0" borderId="1" xfId="0" applyFont="1" applyBorder="1" applyAlignment="1">
      <alignment wrapText="1"/>
    </xf>
    <xf numFmtId="0" fontId="1" fillId="0" borderId="5" xfId="0" applyFont="1" applyBorder="1"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center" vertical="top" wrapText="1"/>
    </xf>
    <xf numFmtId="0" fontId="1" fillId="0" borderId="5" xfId="0" applyFont="1" applyBorder="1" applyAlignment="1">
      <alignment vertical="top" wrapText="1"/>
    </xf>
    <xf numFmtId="164" fontId="1" fillId="0" borderId="5" xfId="1" applyNumberFormat="1" applyFont="1" applyFill="1" applyBorder="1" applyAlignment="1">
      <alignment horizontal="center" vertical="top" wrapText="1"/>
    </xf>
    <xf numFmtId="164" fontId="1" fillId="0" borderId="5" xfId="2" applyNumberFormat="1" applyFont="1" applyFill="1" applyBorder="1" applyAlignment="1">
      <alignment horizontal="center" vertical="top" wrapText="1"/>
    </xf>
    <xf numFmtId="0" fontId="1" fillId="0" borderId="6" xfId="0" applyFont="1" applyBorder="1" applyAlignment="1">
      <alignment vertical="top" wrapText="1"/>
    </xf>
    <xf numFmtId="0" fontId="7" fillId="0" borderId="0" xfId="12" applyAlignment="1">
      <alignment horizontal="center" vertical="top" wrapText="1"/>
    </xf>
    <xf numFmtId="0" fontId="3" fillId="0" borderId="10" xfId="0" applyFont="1" applyBorder="1" applyAlignment="1">
      <alignment horizontal="center" vertical="top" wrapText="1"/>
    </xf>
    <xf numFmtId="0" fontId="3" fillId="0" borderId="0" xfId="0" applyFont="1" applyAlignment="1">
      <alignment horizontal="center" vertical="top" wrapText="1"/>
    </xf>
    <xf numFmtId="0" fontId="1" fillId="0" borderId="13" xfId="0" applyFont="1" applyBorder="1" applyAlignment="1">
      <alignment vertical="top" wrapText="1"/>
    </xf>
    <xf numFmtId="0" fontId="1" fillId="0" borderId="2" xfId="0" applyFont="1" applyBorder="1" applyAlignment="1">
      <alignment vertical="top" wrapText="1"/>
    </xf>
    <xf numFmtId="0" fontId="1" fillId="0" borderId="4" xfId="0" applyFont="1" applyBorder="1" applyAlignment="1">
      <alignment vertical="top" wrapText="1"/>
    </xf>
    <xf numFmtId="164" fontId="1" fillId="0" borderId="5" xfId="1" applyNumberFormat="1" applyFont="1" applyFill="1" applyBorder="1" applyAlignment="1">
      <alignment horizontal="right" vertical="top" wrapText="1"/>
    </xf>
    <xf numFmtId="0" fontId="1" fillId="0" borderId="1" xfId="0" applyFont="1" applyBorder="1" applyAlignment="1">
      <alignment horizontal="left" wrapText="1" shrinkToFit="1"/>
    </xf>
    <xf numFmtId="0" fontId="7" fillId="0" borderId="14" xfId="6" applyFont="1" applyBorder="1" applyAlignment="1">
      <alignment vertical="top" wrapText="1"/>
    </xf>
    <xf numFmtId="0" fontId="1" fillId="0" borderId="1" xfId="0" applyFont="1" applyBorder="1" applyAlignment="1">
      <alignment horizontal="left" vertical="top" wrapText="1"/>
    </xf>
    <xf numFmtId="0" fontId="1" fillId="0" borderId="0" xfId="0" applyFont="1" applyAlignment="1">
      <alignment horizontal="left"/>
    </xf>
    <xf numFmtId="0" fontId="1" fillId="4" borderId="1" xfId="0" applyFont="1" applyFill="1" applyBorder="1" applyAlignment="1">
      <alignment horizontal="center"/>
    </xf>
    <xf numFmtId="0" fontId="1" fillId="4" borderId="5" xfId="0" applyFont="1" applyFill="1" applyBorder="1" applyAlignment="1">
      <alignment wrapText="1"/>
    </xf>
    <xf numFmtId="0" fontId="1" fillId="5" borderId="1" xfId="0" applyFont="1" applyFill="1" applyBorder="1" applyAlignment="1">
      <alignment vertical="top" wrapText="1"/>
    </xf>
    <xf numFmtId="0" fontId="1" fillId="0" borderId="1" xfId="0" applyFont="1" applyBorder="1" applyAlignment="1">
      <alignment horizontal="left" vertical="top" wrapText="1" shrinkToFit="1"/>
    </xf>
    <xf numFmtId="0" fontId="1" fillId="0" borderId="0" xfId="0" applyFont="1" applyAlignment="1">
      <alignment wrapText="1"/>
    </xf>
    <xf numFmtId="0" fontId="27" fillId="0" borderId="1" xfId="0" applyFont="1" applyBorder="1" applyAlignment="1">
      <alignment vertical="top" wrapText="1"/>
    </xf>
    <xf numFmtId="0" fontId="1" fillId="0" borderId="1" xfId="0" applyFont="1" applyBorder="1" applyAlignment="1">
      <alignment horizontal="center" vertical="top"/>
    </xf>
    <xf numFmtId="0" fontId="0" fillId="0" borderId="13" xfId="0" applyBorder="1" applyAlignment="1">
      <alignment horizontal="center" vertical="top"/>
    </xf>
    <xf numFmtId="0" fontId="29" fillId="0" borderId="1" xfId="15" applyFont="1" applyBorder="1" applyAlignment="1">
      <alignment horizontal="center" vertical="top" wrapText="1"/>
    </xf>
    <xf numFmtId="0" fontId="0" fillId="0" borderId="14" xfId="0" applyBorder="1" applyAlignment="1">
      <alignment horizontal="center" vertical="top"/>
    </xf>
    <xf numFmtId="0" fontId="4" fillId="0" borderId="0" xfId="0" applyFont="1" applyAlignment="1">
      <alignment horizontal="left" vertical="top" wrapText="1"/>
    </xf>
    <xf numFmtId="0" fontId="0" fillId="0" borderId="0" xfId="0" applyAlignment="1">
      <alignment horizontal="left" vertical="top"/>
    </xf>
    <xf numFmtId="165" fontId="7" fillId="0" borderId="1" xfId="6" applyNumberFormat="1" applyFont="1" applyBorder="1" applyAlignment="1">
      <alignment vertical="top" wrapText="1"/>
    </xf>
    <xf numFmtId="165" fontId="1" fillId="0" borderId="1" xfId="0" applyNumberFormat="1" applyFont="1" applyBorder="1" applyAlignment="1">
      <alignment vertical="top" wrapText="1"/>
    </xf>
    <xf numFmtId="165" fontId="0" fillId="0" borderId="0" xfId="0" applyNumberFormat="1"/>
    <xf numFmtId="164" fontId="1" fillId="5" borderId="5" xfId="1" applyNumberFormat="1" applyFont="1" applyFill="1" applyBorder="1" applyAlignment="1">
      <alignment horizontal="center" vertical="top" wrapText="1"/>
    </xf>
    <xf numFmtId="164" fontId="1" fillId="0" borderId="0" xfId="0" applyNumberFormat="1" applyFont="1"/>
    <xf numFmtId="0" fontId="1" fillId="0" borderId="7" xfId="0" applyFont="1" applyBorder="1" applyAlignment="1">
      <alignment vertical="top"/>
    </xf>
    <xf numFmtId="0" fontId="4" fillId="0" borderId="0" xfId="0" applyFont="1" applyAlignment="1">
      <alignment horizontal="center" vertical="top" wrapText="1"/>
    </xf>
    <xf numFmtId="0" fontId="7" fillId="0" borderId="5" xfId="0" applyFont="1" applyBorder="1" applyAlignment="1">
      <alignment horizontal="left" vertical="top" wrapText="1"/>
    </xf>
    <xf numFmtId="0" fontId="3" fillId="0" borderId="0" xfId="0" applyFont="1" applyAlignment="1">
      <alignment horizontal="right" vertical="top" wrapText="1"/>
    </xf>
    <xf numFmtId="0" fontId="0" fillId="0" borderId="0" xfId="0" applyAlignment="1">
      <alignment horizontal="right" vertical="center"/>
    </xf>
    <xf numFmtId="0" fontId="0" fillId="0" borderId="0" xfId="0" quotePrefix="1" applyAlignment="1">
      <alignment horizontal="right" vertical="center"/>
    </xf>
    <xf numFmtId="0" fontId="1" fillId="5" borderId="5" xfId="0" applyFont="1" applyFill="1" applyBorder="1" applyAlignment="1">
      <alignment vertical="top"/>
    </xf>
    <xf numFmtId="0" fontId="7" fillId="5" borderId="1" xfId="12" applyFill="1" applyBorder="1" applyAlignment="1">
      <alignment horizontal="center" vertical="top" wrapText="1"/>
    </xf>
    <xf numFmtId="0" fontId="3" fillId="5" borderId="2" xfId="0" applyFont="1" applyFill="1" applyBorder="1" applyAlignment="1">
      <alignment horizontal="center" vertical="top" wrapText="1"/>
    </xf>
    <xf numFmtId="0" fontId="4" fillId="5" borderId="2" xfId="0" applyFont="1" applyFill="1" applyBorder="1" applyAlignment="1">
      <alignment vertical="top" wrapText="1"/>
    </xf>
    <xf numFmtId="164" fontId="4" fillId="5" borderId="2" xfId="1" applyNumberFormat="1" applyFont="1" applyFill="1" applyBorder="1" applyAlignment="1">
      <alignment vertical="top" wrapText="1"/>
    </xf>
    <xf numFmtId="164" fontId="4" fillId="5" borderId="2" xfId="1" applyNumberFormat="1" applyFont="1" applyFill="1" applyBorder="1" applyAlignment="1">
      <alignment horizontal="center" vertical="top" wrapText="1"/>
    </xf>
    <xf numFmtId="164" fontId="4" fillId="5" borderId="4" xfId="1" applyNumberFormat="1" applyFont="1" applyFill="1" applyBorder="1" applyAlignment="1">
      <alignment horizontal="center" vertical="top" wrapText="1"/>
    </xf>
    <xf numFmtId="0" fontId="0" fillId="0" borderId="5" xfId="0" applyBorder="1" applyAlignment="1">
      <alignment horizontal="center"/>
    </xf>
    <xf numFmtId="0" fontId="11" fillId="0" borderId="1" xfId="10" applyFont="1" applyBorder="1" applyAlignment="1" applyProtection="1">
      <alignment horizontal="right" vertical="center" wrapText="1"/>
      <protection locked="0"/>
    </xf>
    <xf numFmtId="0" fontId="1" fillId="5" borderId="1" xfId="0" applyFont="1" applyFill="1" applyBorder="1" applyAlignment="1">
      <alignment horizontal="left" wrapText="1"/>
    </xf>
    <xf numFmtId="0" fontId="1" fillId="0" borderId="0" xfId="0" applyFont="1" applyAlignment="1">
      <alignment horizontal="left" wrapText="1"/>
    </xf>
    <xf numFmtId="0" fontId="3" fillId="0" borderId="0" xfId="0" applyFont="1" applyAlignment="1">
      <alignment horizontal="left" wrapText="1"/>
    </xf>
    <xf numFmtId="0" fontId="4" fillId="0" borderId="0" xfId="0" applyFont="1" applyAlignment="1">
      <alignment vertical="top" wrapText="1"/>
    </xf>
    <xf numFmtId="0" fontId="7" fillId="5" borderId="1" xfId="0" applyFont="1" applyFill="1" applyBorder="1" applyAlignment="1">
      <alignment vertical="top" wrapText="1"/>
    </xf>
    <xf numFmtId="0" fontId="1" fillId="4" borderId="5" xfId="0" applyFont="1" applyFill="1" applyBorder="1" applyAlignment="1">
      <alignment vertical="top" wrapText="1"/>
    </xf>
    <xf numFmtId="0" fontId="1" fillId="0" borderId="5" xfId="0" applyFont="1" applyBorder="1" applyAlignment="1">
      <alignment wrapText="1"/>
    </xf>
    <xf numFmtId="0" fontId="4" fillId="0" borderId="4" xfId="0" applyFont="1" applyBorder="1" applyAlignment="1">
      <alignment wrapText="1"/>
    </xf>
    <xf numFmtId="0" fontId="7" fillId="0" borderId="5" xfId="0" applyFont="1" applyBorder="1" applyAlignment="1">
      <alignment horizontal="left" wrapText="1"/>
    </xf>
    <xf numFmtId="0" fontId="1" fillId="0" borderId="5" xfId="0" applyFont="1" applyBorder="1" applyAlignment="1">
      <alignment horizontal="center" vertical="top" wrapText="1"/>
    </xf>
    <xf numFmtId="0" fontId="7" fillId="0" borderId="13" xfId="0" applyFont="1" applyBorder="1" applyAlignment="1">
      <alignment horizontal="left" vertical="top" wrapText="1"/>
    </xf>
    <xf numFmtId="0" fontId="1" fillId="0" borderId="13" xfId="0" applyFont="1" applyBorder="1" applyAlignment="1">
      <alignment horizontal="center" vertical="top"/>
    </xf>
    <xf numFmtId="0" fontId="0" fillId="0" borderId="14" xfId="0" applyBorder="1" applyAlignment="1">
      <alignment horizontal="center" vertical="top" wrapText="1"/>
    </xf>
    <xf numFmtId="0" fontId="1" fillId="4" borderId="0" xfId="0" applyFont="1" applyFill="1" applyAlignment="1">
      <alignment vertical="top"/>
    </xf>
    <xf numFmtId="0" fontId="7" fillId="5" borderId="1" xfId="0" applyFont="1" applyFill="1" applyBorder="1" applyAlignment="1">
      <alignment horizontal="right" wrapText="1"/>
    </xf>
    <xf numFmtId="0" fontId="4" fillId="0" borderId="1" xfId="6" applyBorder="1" applyAlignment="1">
      <alignment wrapText="1"/>
    </xf>
    <xf numFmtId="164" fontId="6" fillId="4" borderId="2" xfId="1" applyNumberFormat="1" applyFont="1" applyFill="1" applyBorder="1" applyAlignment="1">
      <alignment horizontal="center" wrapText="1"/>
    </xf>
    <xf numFmtId="164" fontId="6" fillId="4" borderId="1" xfId="1" applyNumberFormat="1" applyFont="1" applyFill="1" applyBorder="1" applyAlignment="1">
      <alignment horizontal="right"/>
    </xf>
    <xf numFmtId="0" fontId="7" fillId="0" borderId="1" xfId="1" applyNumberFormat="1" applyFont="1" applyFill="1" applyBorder="1" applyAlignment="1">
      <alignment horizontal="right" vertical="center"/>
    </xf>
    <xf numFmtId="0" fontId="7" fillId="4" borderId="1" xfId="1" applyNumberFormat="1" applyFont="1" applyFill="1" applyBorder="1" applyAlignment="1">
      <alignment horizontal="right" vertical="center" wrapText="1"/>
    </xf>
    <xf numFmtId="164" fontId="6" fillId="4" borderId="0" xfId="1" applyNumberFormat="1" applyFont="1" applyFill="1" applyBorder="1" applyAlignment="1">
      <alignment horizontal="right"/>
    </xf>
    <xf numFmtId="0" fontId="7" fillId="0" borderId="0" xfId="1" applyNumberFormat="1" applyFont="1" applyFill="1" applyBorder="1" applyAlignment="1">
      <alignment horizontal="right" vertical="center"/>
    </xf>
    <xf numFmtId="0" fontId="4" fillId="0" borderId="0" xfId="0" applyFont="1" applyAlignment="1">
      <alignment horizontal="right" vertical="center"/>
    </xf>
    <xf numFmtId="0" fontId="7" fillId="4" borderId="0" xfId="1" applyNumberFormat="1" applyFont="1" applyFill="1" applyBorder="1" applyAlignment="1">
      <alignment horizontal="right" vertical="center" wrapText="1"/>
    </xf>
    <xf numFmtId="164" fontId="7" fillId="0" borderId="0" xfId="1" applyNumberFormat="1" applyFont="1" applyFill="1" applyBorder="1" applyAlignment="1">
      <alignment horizontal="right" wrapText="1"/>
    </xf>
    <xf numFmtId="164" fontId="6" fillId="4" borderId="14" xfId="1" applyNumberFormat="1" applyFont="1" applyFill="1" applyBorder="1" applyAlignment="1">
      <alignment horizontal="center" wrapText="1"/>
    </xf>
    <xf numFmtId="164" fontId="6" fillId="4" borderId="5" xfId="1" applyNumberFormat="1" applyFont="1" applyFill="1" applyBorder="1" applyAlignment="1">
      <alignment horizontal="right" wrapText="1"/>
    </xf>
    <xf numFmtId="164" fontId="6" fillId="4" borderId="3" xfId="1" applyNumberFormat="1" applyFont="1" applyFill="1" applyBorder="1" applyAlignment="1">
      <alignment horizontal="right" wrapText="1"/>
    </xf>
    <xf numFmtId="0" fontId="3" fillId="0" borderId="3" xfId="0" applyFont="1" applyBorder="1"/>
    <xf numFmtId="0" fontId="4" fillId="0" borderId="5" xfId="0" applyFont="1" applyBorder="1" applyAlignment="1">
      <alignment horizontal="center"/>
    </xf>
    <xf numFmtId="0" fontId="3" fillId="0" borderId="9" xfId="0" applyFont="1" applyBorder="1" applyAlignment="1">
      <alignment horizontal="center" wrapText="1"/>
    </xf>
    <xf numFmtId="0" fontId="3" fillId="0" borderId="14" xfId="0" applyFont="1" applyBorder="1" applyAlignment="1">
      <alignment horizontal="center" wrapText="1"/>
    </xf>
    <xf numFmtId="0" fontId="3" fillId="0" borderId="7" xfId="0" applyFont="1" applyBorder="1" applyAlignment="1">
      <alignment horizontal="center" wrapText="1"/>
    </xf>
    <xf numFmtId="0" fontId="3" fillId="0" borderId="15" xfId="0" applyFont="1" applyBorder="1"/>
    <xf numFmtId="0" fontId="4" fillId="0" borderId="4" xfId="0" applyFont="1" applyBorder="1" applyAlignment="1">
      <alignment horizontal="center"/>
    </xf>
    <xf numFmtId="0" fontId="30" fillId="7" borderId="3" xfId="0" applyFont="1" applyFill="1" applyBorder="1" applyAlignment="1">
      <alignment horizontal="center" wrapText="1"/>
    </xf>
    <xf numFmtId="0" fontId="30" fillId="7" borderId="1" xfId="0" applyFont="1" applyFill="1" applyBorder="1" applyAlignment="1">
      <alignment horizontal="center" wrapText="1"/>
    </xf>
    <xf numFmtId="0" fontId="30" fillId="7" borderId="5" xfId="0" applyFont="1" applyFill="1" applyBorder="1" applyAlignment="1">
      <alignment horizontal="center" wrapText="1"/>
    </xf>
    <xf numFmtId="0" fontId="30" fillId="7" borderId="1" xfId="0" applyFont="1" applyFill="1" applyBorder="1" applyAlignment="1">
      <alignment horizontal="center" vertical="top" wrapText="1"/>
    </xf>
    <xf numFmtId="0" fontId="31" fillId="7" borderId="1" xfId="0" applyFont="1" applyFill="1" applyBorder="1" applyAlignment="1">
      <alignment horizontal="left" vertical="top" wrapText="1"/>
    </xf>
    <xf numFmtId="0" fontId="31" fillId="7" borderId="5" xfId="0" applyFont="1" applyFill="1" applyBorder="1" applyAlignment="1">
      <alignment horizontal="center" vertical="top" wrapText="1"/>
    </xf>
    <xf numFmtId="0" fontId="31" fillId="7" borderId="13" xfId="0" applyFont="1" applyFill="1" applyBorder="1" applyAlignment="1">
      <alignment horizontal="center" vertical="top" wrapText="1"/>
    </xf>
    <xf numFmtId="0" fontId="31" fillId="7" borderId="13" xfId="0" applyFont="1" applyFill="1" applyBorder="1" applyAlignment="1">
      <alignment horizontal="center" vertical="top"/>
    </xf>
    <xf numFmtId="0" fontId="30" fillId="7" borderId="3" xfId="0" applyFont="1" applyFill="1" applyBorder="1" applyAlignment="1">
      <alignment horizontal="center" vertical="top" wrapText="1"/>
    </xf>
    <xf numFmtId="0" fontId="7" fillId="0" borderId="3" xfId="0" applyFont="1" applyBorder="1" applyAlignment="1">
      <alignment horizontal="center" vertical="top" wrapText="1"/>
    </xf>
    <xf numFmtId="0" fontId="4" fillId="0" borderId="3" xfId="0" applyFont="1" applyBorder="1" applyAlignment="1">
      <alignment horizontal="center"/>
    </xf>
    <xf numFmtId="0" fontId="7" fillId="0" borderId="9" xfId="0" applyFont="1" applyBorder="1" applyAlignment="1">
      <alignment horizontal="center" vertical="top" wrapText="1"/>
    </xf>
    <xf numFmtId="0" fontId="7" fillId="0" borderId="15" xfId="0" applyFont="1" applyBorder="1" applyAlignment="1">
      <alignment horizontal="center" vertical="top" wrapText="1"/>
    </xf>
    <xf numFmtId="0" fontId="7" fillId="0" borderId="4" xfId="0" applyFont="1" applyBorder="1" applyAlignment="1">
      <alignment vertical="top" wrapText="1"/>
    </xf>
    <xf numFmtId="0" fontId="0" fillId="0" borderId="2" xfId="0" applyBorder="1" applyAlignment="1">
      <alignment horizontal="center" vertical="top"/>
    </xf>
    <xf numFmtId="0" fontId="6" fillId="5" borderId="1" xfId="0" applyFont="1" applyFill="1" applyBorder="1" applyAlignment="1">
      <alignment horizontal="center" vertical="top" wrapText="1"/>
    </xf>
    <xf numFmtId="0" fontId="7" fillId="5" borderId="1" xfId="0" applyFont="1" applyFill="1" applyBorder="1" applyAlignment="1">
      <alignment horizontal="right" vertical="top" wrapText="1"/>
    </xf>
    <xf numFmtId="0" fontId="3" fillId="5" borderId="0" xfId="0" applyFont="1" applyFill="1" applyAlignment="1">
      <alignment horizontal="center"/>
    </xf>
    <xf numFmtId="0" fontId="7" fillId="5" borderId="6" xfId="0" applyFont="1" applyFill="1" applyBorder="1" applyAlignment="1">
      <alignment vertical="top" wrapText="1"/>
    </xf>
    <xf numFmtId="0" fontId="0" fillId="5" borderId="1" xfId="0" applyFill="1" applyBorder="1"/>
    <xf numFmtId="0" fontId="0" fillId="5" borderId="3" xfId="0" applyFill="1" applyBorder="1"/>
    <xf numFmtId="0" fontId="7" fillId="5" borderId="1" xfId="0" applyFont="1" applyFill="1" applyBorder="1" applyAlignment="1">
      <alignment horizontal="left" vertical="top" wrapText="1"/>
    </xf>
    <xf numFmtId="0" fontId="0" fillId="5" borderId="0" xfId="0" applyFill="1" applyAlignment="1">
      <alignment vertical="top" wrapText="1"/>
    </xf>
    <xf numFmtId="0" fontId="7" fillId="5" borderId="6" xfId="0" applyFont="1" applyFill="1" applyBorder="1" applyAlignment="1">
      <alignment wrapText="1"/>
    </xf>
    <xf numFmtId="0" fontId="7" fillId="5" borderId="6" xfId="0" applyFont="1" applyFill="1" applyBorder="1" applyAlignment="1">
      <alignment horizontal="right" wrapText="1"/>
    </xf>
    <xf numFmtId="0" fontId="7" fillId="5" borderId="5" xfId="0" applyFont="1" applyFill="1" applyBorder="1" applyAlignment="1">
      <alignment horizontal="right" wrapText="1"/>
    </xf>
    <xf numFmtId="0" fontId="7" fillId="5" borderId="5" xfId="0" applyFont="1" applyFill="1" applyBorder="1" applyAlignment="1">
      <alignment horizontal="right" vertical="top" wrapText="1"/>
    </xf>
    <xf numFmtId="0" fontId="0" fillId="5" borderId="10" xfId="0" applyFill="1" applyBorder="1" applyAlignment="1">
      <alignment horizontal="right" vertical="top"/>
    </xf>
    <xf numFmtId="0" fontId="7" fillId="5" borderId="13" xfId="0" applyFont="1" applyFill="1" applyBorder="1" applyAlignment="1">
      <alignment horizontal="right" wrapText="1"/>
    </xf>
    <xf numFmtId="0" fontId="30" fillId="7" borderId="14" xfId="0" applyFont="1" applyFill="1" applyBorder="1" applyAlignment="1">
      <alignment horizontal="center" wrapText="1"/>
    </xf>
    <xf numFmtId="0" fontId="31" fillId="7" borderId="14" xfId="0" applyFont="1" applyFill="1" applyBorder="1" applyAlignment="1">
      <alignment vertical="top" wrapText="1"/>
    </xf>
    <xf numFmtId="0" fontId="31" fillId="7" borderId="14" xfId="0" applyFont="1" applyFill="1" applyBorder="1" applyAlignment="1">
      <alignment wrapText="1"/>
    </xf>
    <xf numFmtId="0" fontId="31" fillId="7" borderId="14" xfId="0" applyFont="1" applyFill="1" applyBorder="1" applyAlignment="1">
      <alignment horizontal="right" wrapText="1"/>
    </xf>
    <xf numFmtId="0" fontId="31" fillId="7" borderId="7" xfId="0" applyFont="1" applyFill="1" applyBorder="1" applyAlignment="1">
      <alignment horizontal="right" wrapText="1"/>
    </xf>
    <xf numFmtId="0" fontId="31" fillId="7" borderId="8" xfId="0" applyFont="1" applyFill="1" applyBorder="1" applyAlignment="1">
      <alignment wrapText="1"/>
    </xf>
    <xf numFmtId="0" fontId="30" fillId="7" borderId="10" xfId="0" applyFont="1" applyFill="1" applyBorder="1" applyAlignment="1">
      <alignment horizontal="center" vertical="center"/>
    </xf>
    <xf numFmtId="164" fontId="3" fillId="4" borderId="15" xfId="1" applyNumberFormat="1" applyFont="1" applyFill="1" applyBorder="1" applyAlignment="1">
      <alignment horizontal="center"/>
    </xf>
    <xf numFmtId="164" fontId="3" fillId="0" borderId="3" xfId="1" applyNumberFormat="1" applyFont="1" applyBorder="1" applyAlignment="1">
      <alignment horizontal="center"/>
    </xf>
    <xf numFmtId="164" fontId="3" fillId="4" borderId="3" xfId="1" applyNumberFormat="1" applyFont="1" applyFill="1" applyBorder="1" applyAlignment="1">
      <alignment horizontal="center"/>
    </xf>
    <xf numFmtId="164" fontId="3" fillId="0" borderId="3" xfId="1" applyNumberFormat="1" applyFont="1" applyBorder="1" applyAlignment="1">
      <alignment horizontal="center" wrapText="1"/>
    </xf>
    <xf numFmtId="164" fontId="3" fillId="4" borderId="9" xfId="1" applyNumberFormat="1" applyFont="1" applyFill="1" applyBorder="1" applyAlignment="1">
      <alignment horizontal="center"/>
    </xf>
    <xf numFmtId="164" fontId="4" fillId="0" borderId="3" xfId="1" applyNumberFormat="1" applyFont="1" applyBorder="1" applyAlignment="1">
      <alignment horizontal="center"/>
    </xf>
    <xf numFmtId="164" fontId="4" fillId="0" borderId="3" xfId="1" applyNumberFormat="1" applyFont="1" applyBorder="1" applyAlignment="1">
      <alignment horizontal="center" wrapText="1"/>
    </xf>
    <xf numFmtId="164" fontId="4" fillId="0" borderId="3" xfId="1" applyNumberFormat="1" applyFont="1" applyFill="1" applyBorder="1" applyAlignment="1">
      <alignment horizontal="center" wrapText="1"/>
    </xf>
    <xf numFmtId="164" fontId="4" fillId="0" borderId="3" xfId="2" applyNumberFormat="1" applyFont="1" applyBorder="1" applyAlignment="1">
      <alignment horizontal="center" wrapText="1"/>
    </xf>
    <xf numFmtId="0" fontId="4" fillId="0" borderId="15" xfId="0" applyFont="1" applyBorder="1"/>
    <xf numFmtId="164" fontId="4" fillId="0" borderId="3" xfId="1" applyNumberFormat="1" applyFont="1" applyFill="1" applyBorder="1" applyAlignment="1">
      <alignment horizontal="center"/>
    </xf>
    <xf numFmtId="164" fontId="4" fillId="0" borderId="3" xfId="1" applyNumberFormat="1" applyFont="1" applyBorder="1" applyAlignment="1" applyProtection="1">
      <alignment horizontal="center" wrapText="1"/>
      <protection locked="0"/>
    </xf>
    <xf numFmtId="0" fontId="30" fillId="7" borderId="8" xfId="0" applyFont="1" applyFill="1" applyBorder="1" applyAlignment="1">
      <alignment horizontal="center" vertical="center"/>
    </xf>
    <xf numFmtId="164" fontId="1" fillId="0" borderId="1" xfId="1" applyNumberFormat="1" applyFont="1" applyFill="1" applyBorder="1" applyAlignment="1">
      <alignment wrapText="1"/>
    </xf>
    <xf numFmtId="0" fontId="7" fillId="0" borderId="5" xfId="12" applyBorder="1" applyAlignment="1">
      <alignment horizontal="center" vertical="top" wrapText="1"/>
    </xf>
    <xf numFmtId="0" fontId="1" fillId="0" borderId="5" xfId="0" applyFont="1" applyBorder="1" applyAlignment="1">
      <alignment horizontal="center"/>
    </xf>
    <xf numFmtId="0" fontId="7" fillId="0" borderId="5" xfId="13" applyBorder="1" applyAlignment="1" applyProtection="1">
      <alignment horizontal="center" vertical="top" wrapText="1"/>
      <protection locked="0"/>
    </xf>
    <xf numFmtId="0" fontId="25" fillId="0" borderId="5" xfId="12" applyFont="1" applyBorder="1" applyAlignment="1">
      <alignment horizontal="center" wrapText="1"/>
    </xf>
    <xf numFmtId="0" fontId="30" fillId="7" borderId="14" xfId="0" applyFont="1" applyFill="1" applyBorder="1" applyAlignment="1">
      <alignment horizontal="center" vertical="top" wrapText="1"/>
    </xf>
    <xf numFmtId="0" fontId="30" fillId="7" borderId="7" xfId="0" applyFont="1" applyFill="1" applyBorder="1" applyAlignment="1">
      <alignment horizontal="center" wrapText="1"/>
    </xf>
    <xf numFmtId="0" fontId="32" fillId="7" borderId="7" xfId="0" applyFont="1" applyFill="1" applyBorder="1" applyAlignment="1">
      <alignment vertical="center" wrapText="1"/>
    </xf>
    <xf numFmtId="0" fontId="3" fillId="0" borderId="2" xfId="0" applyFont="1" applyBorder="1" applyAlignment="1">
      <alignment horizontal="center"/>
    </xf>
    <xf numFmtId="0" fontId="1" fillId="0" borderId="2" xfId="0" applyFont="1" applyBorder="1"/>
    <xf numFmtId="0" fontId="1" fillId="0" borderId="4" xfId="0" applyFont="1" applyBorder="1" applyAlignment="1">
      <alignment vertical="top"/>
    </xf>
    <xf numFmtId="0" fontId="1" fillId="0" borderId="4" xfId="0" applyFont="1" applyBorder="1" applyAlignment="1">
      <alignment horizontal="center" vertical="top" wrapText="1"/>
    </xf>
    <xf numFmtId="0" fontId="3" fillId="0" borderId="3" xfId="0" applyFont="1" applyBorder="1" applyAlignment="1">
      <alignment horizontal="center" vertical="top"/>
    </xf>
    <xf numFmtId="0" fontId="6" fillId="0" borderId="3" xfId="0" applyFont="1" applyBorder="1" applyAlignment="1">
      <alignment horizontal="center" vertical="top" wrapText="1"/>
    </xf>
    <xf numFmtId="0" fontId="11" fillId="0" borderId="5" xfId="10" applyFont="1" applyBorder="1" applyAlignment="1" applyProtection="1">
      <alignment horizontal="center" vertical="top" wrapText="1"/>
      <protection locked="0"/>
    </xf>
    <xf numFmtId="0" fontId="0" fillId="0" borderId="5" xfId="0" applyBorder="1" applyAlignment="1">
      <alignment horizontal="center" vertical="top"/>
    </xf>
    <xf numFmtId="0" fontId="3" fillId="0" borderId="15" xfId="0" applyFont="1" applyBorder="1" applyAlignment="1">
      <alignment horizontal="center" vertical="top"/>
    </xf>
    <xf numFmtId="0" fontId="26" fillId="0" borderId="2" xfId="0" applyFont="1" applyBorder="1" applyAlignment="1">
      <alignment vertical="top" wrapText="1"/>
    </xf>
    <xf numFmtId="0" fontId="4" fillId="0" borderId="2" xfId="0" applyFont="1" applyBorder="1" applyAlignment="1">
      <alignment horizontal="center" vertical="top"/>
    </xf>
    <xf numFmtId="0" fontId="0" fillId="0" borderId="4" xfId="0" applyBorder="1" applyAlignment="1">
      <alignment horizontal="center" vertical="top"/>
    </xf>
    <xf numFmtId="0" fontId="30" fillId="0" borderId="9" xfId="0" applyFont="1" applyBorder="1" applyAlignment="1">
      <alignment horizontal="center" vertical="top" wrapText="1"/>
    </xf>
    <xf numFmtId="0" fontId="30" fillId="0" borderId="14" xfId="0" applyFont="1" applyBorder="1" applyAlignment="1">
      <alignment horizontal="center" vertical="top" wrapText="1"/>
    </xf>
    <xf numFmtId="0" fontId="30" fillId="0" borderId="7" xfId="0" applyFont="1" applyBorder="1" applyAlignment="1">
      <alignment horizontal="center" vertical="top" wrapText="1"/>
    </xf>
    <xf numFmtId="0" fontId="1" fillId="0" borderId="2" xfId="0" applyFont="1" applyBorder="1" applyAlignment="1">
      <alignment horizontal="center" vertical="top"/>
    </xf>
    <xf numFmtId="0" fontId="0" fillId="0" borderId="3" xfId="0" applyBorder="1" applyAlignment="1">
      <alignment horizontal="center"/>
    </xf>
    <xf numFmtId="0" fontId="11" fillId="0" borderId="5" xfId="10" applyFont="1" applyBorder="1" applyAlignment="1" applyProtection="1">
      <alignment horizontal="center" vertical="center" wrapText="1"/>
      <protection locked="0"/>
    </xf>
    <xf numFmtId="0" fontId="0" fillId="0" borderId="15" xfId="0" applyBorder="1" applyAlignment="1">
      <alignment horizontal="center"/>
    </xf>
    <xf numFmtId="0" fontId="1" fillId="0" borderId="2" xfId="0" applyFont="1" applyBorder="1" applyAlignment="1">
      <alignment wrapText="1"/>
    </xf>
    <xf numFmtId="0" fontId="0" fillId="0" borderId="4" xfId="0" applyBorder="1" applyAlignment="1">
      <alignment horizontal="center"/>
    </xf>
    <xf numFmtId="0" fontId="30" fillId="7" borderId="9" xfId="0" applyFont="1" applyFill="1" applyBorder="1" applyAlignment="1">
      <alignment horizontal="center" wrapText="1"/>
    </xf>
    <xf numFmtId="0" fontId="30" fillId="7" borderId="7" xfId="0" applyFont="1" applyFill="1" applyBorder="1" applyAlignment="1">
      <alignment wrapText="1"/>
    </xf>
    <xf numFmtId="0" fontId="1" fillId="0" borderId="2" xfId="0" applyFont="1" applyBorder="1" applyAlignment="1">
      <alignment horizontal="center"/>
    </xf>
    <xf numFmtId="0" fontId="30" fillId="7" borderId="5" xfId="0" applyFont="1" applyFill="1" applyBorder="1" applyAlignment="1">
      <alignment horizontal="center" vertical="top" wrapText="1"/>
    </xf>
    <xf numFmtId="0" fontId="7" fillId="4" borderId="3" xfId="0" applyFont="1" applyFill="1" applyBorder="1" applyAlignment="1">
      <alignment vertical="top" wrapText="1"/>
    </xf>
    <xf numFmtId="0" fontId="1" fillId="4" borderId="3" xfId="0" applyFont="1" applyFill="1" applyBorder="1" applyAlignment="1">
      <alignment vertical="top" wrapText="1"/>
    </xf>
    <xf numFmtId="0" fontId="4" fillId="4" borderId="3" xfId="0" applyFont="1" applyFill="1" applyBorder="1" applyAlignment="1">
      <alignment vertical="top" wrapText="1"/>
    </xf>
    <xf numFmtId="0" fontId="7" fillId="4" borderId="10" xfId="0" applyFont="1" applyFill="1" applyBorder="1" applyAlignment="1">
      <alignment vertical="top" wrapText="1"/>
    </xf>
    <xf numFmtId="0" fontId="7" fillId="0" borderId="3" xfId="6" applyFont="1" applyBorder="1" applyAlignment="1">
      <alignment vertical="top" wrapText="1"/>
    </xf>
    <xf numFmtId="0" fontId="0" fillId="0" borderId="5" xfId="0" applyBorder="1" applyAlignment="1">
      <alignment vertical="top"/>
    </xf>
    <xf numFmtId="0" fontId="30" fillId="7" borderId="9" xfId="0" applyFont="1" applyFill="1" applyBorder="1" applyAlignment="1">
      <alignment horizontal="center" vertical="top" wrapText="1"/>
    </xf>
    <xf numFmtId="0" fontId="30" fillId="7" borderId="7" xfId="0" applyFont="1" applyFill="1" applyBorder="1" applyAlignment="1">
      <alignment horizontal="center" vertical="top" wrapText="1"/>
    </xf>
    <xf numFmtId="0" fontId="7" fillId="4" borderId="15" xfId="0" applyFont="1" applyFill="1" applyBorder="1" applyAlignment="1">
      <alignment vertical="top" wrapText="1"/>
    </xf>
    <xf numFmtId="0" fontId="7" fillId="4" borderId="4" xfId="0" applyFont="1" applyFill="1" applyBorder="1" applyAlignment="1">
      <alignment vertical="top" wrapText="1"/>
    </xf>
    <xf numFmtId="0" fontId="0" fillId="4" borderId="4" xfId="0" applyFill="1" applyBorder="1" applyAlignment="1">
      <alignment vertical="top"/>
    </xf>
    <xf numFmtId="0" fontId="6" fillId="0" borderId="3" xfId="6" applyFont="1" applyBorder="1" applyAlignment="1">
      <alignment horizontal="center" vertical="top" wrapText="1"/>
    </xf>
    <xf numFmtId="0" fontId="3" fillId="0" borderId="3" xfId="6" applyFont="1" applyBorder="1" applyAlignment="1">
      <alignment horizontal="center" vertical="top" wrapText="1"/>
    </xf>
    <xf numFmtId="0" fontId="7" fillId="0" borderId="3" xfId="6" applyFont="1" applyBorder="1" applyAlignment="1">
      <alignment horizontal="center" vertical="top" wrapText="1"/>
    </xf>
    <xf numFmtId="0" fontId="3" fillId="0" borderId="3" xfId="6" applyFont="1" applyBorder="1" applyAlignment="1">
      <alignment horizontal="center" vertical="top"/>
    </xf>
    <xf numFmtId="0" fontId="4" fillId="0" borderId="5" xfId="6" applyBorder="1"/>
    <xf numFmtId="0" fontId="4" fillId="0" borderId="5" xfId="6" applyBorder="1" applyAlignment="1">
      <alignment vertical="top"/>
    </xf>
    <xf numFmtId="0" fontId="30" fillId="7" borderId="9" xfId="6" applyFont="1" applyFill="1" applyBorder="1" applyAlignment="1">
      <alignment horizontal="center" vertical="top" wrapText="1"/>
    </xf>
    <xf numFmtId="0" fontId="30" fillId="7" borderId="14" xfId="6" applyFont="1" applyFill="1" applyBorder="1" applyAlignment="1">
      <alignment horizontal="center" vertical="top" wrapText="1"/>
    </xf>
    <xf numFmtId="0" fontId="30" fillId="7" borderId="7" xfId="6" applyFont="1" applyFill="1" applyBorder="1" applyAlignment="1">
      <alignment horizontal="center" wrapText="1"/>
    </xf>
    <xf numFmtId="0" fontId="30" fillId="7" borderId="7" xfId="6" applyFont="1" applyFill="1" applyBorder="1"/>
    <xf numFmtId="0" fontId="6" fillId="0" borderId="15" xfId="6" applyFont="1" applyBorder="1" applyAlignment="1">
      <alignment horizontal="center" vertical="top" wrapText="1"/>
    </xf>
    <xf numFmtId="0" fontId="7" fillId="0" borderId="2" xfId="6" applyFont="1" applyBorder="1" applyAlignment="1">
      <alignment vertical="top" wrapText="1"/>
    </xf>
    <xf numFmtId="0" fontId="4" fillId="0" borderId="4" xfId="6" applyBorder="1"/>
    <xf numFmtId="0" fontId="30" fillId="7" borderId="0" xfId="0" applyFont="1" applyFill="1" applyAlignment="1">
      <alignment wrapText="1"/>
    </xf>
    <xf numFmtId="0" fontId="30" fillId="7" borderId="0" xfId="0" applyFont="1" applyFill="1"/>
    <xf numFmtId="0" fontId="3" fillId="0" borderId="3" xfId="0" applyFont="1" applyBorder="1" applyAlignment="1">
      <alignment horizontal="center" vertical="top" wrapText="1"/>
    </xf>
    <xf numFmtId="0" fontId="1" fillId="0" borderId="5" xfId="0" applyFont="1" applyBorder="1" applyAlignment="1">
      <alignment horizontal="left" vertical="top" wrapText="1"/>
    </xf>
    <xf numFmtId="0" fontId="6" fillId="0" borderId="15" xfId="0" applyFont="1" applyBorder="1" applyAlignment="1">
      <alignment horizontal="center" vertical="top" wrapText="1"/>
    </xf>
    <xf numFmtId="0" fontId="3" fillId="5" borderId="1" xfId="0" applyFont="1" applyFill="1" applyBorder="1" applyAlignment="1">
      <alignment vertical="top" wrapText="1"/>
    </xf>
    <xf numFmtId="0" fontId="3" fillId="5" borderId="1" xfId="0" applyFont="1" applyFill="1" applyBorder="1" applyAlignment="1">
      <alignment horizontal="left" wrapText="1"/>
    </xf>
    <xf numFmtId="0" fontId="1" fillId="5" borderId="1" xfId="0" applyFont="1" applyFill="1" applyBorder="1" applyAlignment="1">
      <alignment horizontal="left" vertical="top" wrapText="1"/>
    </xf>
    <xf numFmtId="164" fontId="4" fillId="5" borderId="1" xfId="1" applyNumberFormat="1" applyFont="1" applyFill="1" applyBorder="1" applyAlignment="1">
      <alignment vertical="top" wrapText="1"/>
    </xf>
    <xf numFmtId="0" fontId="4" fillId="5" borderId="6" xfId="0" applyFont="1" applyFill="1" applyBorder="1" applyAlignment="1">
      <alignment vertical="top" wrapText="1"/>
    </xf>
    <xf numFmtId="164" fontId="4" fillId="5" borderId="6" xfId="1" applyNumberFormat="1" applyFont="1" applyFill="1" applyBorder="1" applyAlignment="1">
      <alignment horizontal="center" vertical="top" wrapText="1"/>
    </xf>
    <xf numFmtId="0" fontId="1" fillId="5" borderId="1" xfId="0" applyFont="1" applyFill="1" applyBorder="1"/>
    <xf numFmtId="0" fontId="1" fillId="5" borderId="1" xfId="0" applyFont="1" applyFill="1" applyBorder="1" applyAlignment="1">
      <alignment vertical="top"/>
    </xf>
    <xf numFmtId="164" fontId="1" fillId="5" borderId="1" xfId="1" applyNumberFormat="1" applyFont="1" applyFill="1" applyBorder="1" applyAlignment="1">
      <alignment horizontal="center" vertical="top" wrapText="1"/>
    </xf>
    <xf numFmtId="0" fontId="4" fillId="5" borderId="5" xfId="0" applyFont="1" applyFill="1" applyBorder="1" applyAlignment="1">
      <alignment vertical="top"/>
    </xf>
    <xf numFmtId="0" fontId="1" fillId="5" borderId="1" xfId="0" applyFont="1" applyFill="1" applyBorder="1" applyAlignment="1">
      <alignment horizontal="right" vertical="top" wrapText="1"/>
    </xf>
    <xf numFmtId="0" fontId="1" fillId="5" borderId="0" xfId="0" applyFont="1" applyFill="1" applyAlignment="1">
      <alignment vertical="top"/>
    </xf>
    <xf numFmtId="164" fontId="4" fillId="5" borderId="1" xfId="2" applyNumberFormat="1" applyFont="1" applyFill="1" applyBorder="1" applyAlignment="1">
      <alignment horizontal="center" vertical="top" wrapText="1"/>
    </xf>
    <xf numFmtId="164" fontId="4" fillId="5" borderId="5" xfId="2" applyNumberFormat="1" applyFont="1" applyFill="1" applyBorder="1" applyAlignment="1">
      <alignment horizontal="center" vertical="top" wrapText="1"/>
    </xf>
    <xf numFmtId="164" fontId="24" fillId="5" borderId="5" xfId="1" applyNumberFormat="1" applyFont="1" applyFill="1" applyBorder="1" applyAlignment="1">
      <alignment horizontal="center" vertical="top" wrapText="1"/>
    </xf>
    <xf numFmtId="0" fontId="4" fillId="5" borderId="1" xfId="0" applyFont="1" applyFill="1" applyBorder="1" applyAlignment="1">
      <alignment vertical="top"/>
    </xf>
    <xf numFmtId="0" fontId="24" fillId="5" borderId="1" xfId="0" applyFont="1" applyFill="1" applyBorder="1" applyAlignment="1">
      <alignment vertical="top"/>
    </xf>
    <xf numFmtId="0" fontId="1" fillId="5" borderId="5" xfId="0" applyFont="1" applyFill="1" applyBorder="1"/>
    <xf numFmtId="0" fontId="1" fillId="5" borderId="6" xfId="0" applyFont="1" applyFill="1" applyBorder="1" applyAlignment="1">
      <alignment vertical="top" wrapText="1"/>
    </xf>
    <xf numFmtId="0" fontId="0" fillId="5" borderId="5" xfId="0" applyFill="1" applyBorder="1" applyAlignment="1">
      <alignment vertical="top"/>
    </xf>
    <xf numFmtId="0" fontId="4" fillId="5" borderId="5" xfId="0" applyFont="1" applyFill="1" applyBorder="1" applyAlignment="1">
      <alignment horizontal="center" vertical="top"/>
    </xf>
    <xf numFmtId="0" fontId="22" fillId="5" borderId="5" xfId="0" applyFont="1" applyFill="1" applyBorder="1" applyAlignment="1">
      <alignment vertical="top"/>
    </xf>
    <xf numFmtId="164" fontId="4" fillId="5" borderId="1" xfId="1" applyNumberFormat="1" applyFont="1" applyFill="1" applyBorder="1" applyAlignment="1">
      <alignment horizontal="right" vertical="top" wrapText="1"/>
    </xf>
    <xf numFmtId="164" fontId="24" fillId="5" borderId="1" xfId="1" applyNumberFormat="1" applyFont="1" applyFill="1" applyBorder="1" applyAlignment="1">
      <alignment horizontal="center" vertical="top" wrapText="1"/>
    </xf>
    <xf numFmtId="164" fontId="4" fillId="5" borderId="1" xfId="5" applyNumberFormat="1" applyFont="1" applyFill="1" applyBorder="1" applyAlignment="1">
      <alignment horizontal="center" vertical="top" wrapText="1"/>
    </xf>
    <xf numFmtId="0" fontId="0" fillId="5" borderId="5" xfId="0" applyFill="1" applyBorder="1" applyAlignment="1">
      <alignment horizontal="right" vertical="top"/>
    </xf>
    <xf numFmtId="0" fontId="1" fillId="5" borderId="6" xfId="0" applyFont="1" applyFill="1" applyBorder="1"/>
    <xf numFmtId="0" fontId="1" fillId="5" borderId="0" xfId="0" applyFont="1" applyFill="1" applyAlignment="1">
      <alignment horizontal="left" wrapText="1"/>
    </xf>
    <xf numFmtId="164" fontId="1" fillId="5" borderId="13" xfId="1" applyNumberFormat="1" applyFont="1" applyFill="1" applyBorder="1" applyAlignment="1">
      <alignment horizontal="center" vertical="top" wrapText="1"/>
    </xf>
    <xf numFmtId="164" fontId="4" fillId="5" borderId="13" xfId="1" applyNumberFormat="1" applyFont="1" applyFill="1" applyBorder="1" applyAlignment="1">
      <alignment horizontal="center" vertical="top" wrapText="1"/>
    </xf>
    <xf numFmtId="0" fontId="4" fillId="5" borderId="0" xfId="0" applyFont="1" applyFill="1"/>
    <xf numFmtId="0" fontId="1" fillId="5" borderId="1" xfId="0" applyFont="1" applyFill="1" applyBorder="1" applyAlignment="1">
      <alignment horizontal="right"/>
    </xf>
    <xf numFmtId="164" fontId="4" fillId="5" borderId="5" xfId="1" applyNumberFormat="1" applyFont="1" applyFill="1" applyBorder="1" applyAlignment="1">
      <alignment horizontal="right" vertical="top" wrapText="1"/>
    </xf>
    <xf numFmtId="0" fontId="1" fillId="5" borderId="2" xfId="0" applyFont="1" applyFill="1" applyBorder="1" applyAlignment="1">
      <alignment vertical="top" wrapText="1"/>
    </xf>
    <xf numFmtId="0" fontId="3" fillId="5" borderId="1" xfId="0" applyFont="1" applyFill="1" applyBorder="1" applyAlignment="1">
      <alignment horizontal="center" wrapText="1"/>
    </xf>
    <xf numFmtId="0" fontId="3" fillId="5" borderId="1" xfId="0" applyFont="1" applyFill="1" applyBorder="1" applyAlignment="1">
      <alignment wrapText="1"/>
    </xf>
    <xf numFmtId="0" fontId="3" fillId="5" borderId="5" xfId="0" applyFont="1" applyFill="1" applyBorder="1" applyAlignment="1">
      <alignment horizontal="center" wrapText="1"/>
    </xf>
    <xf numFmtId="0" fontId="1" fillId="5" borderId="5" xfId="0" applyFont="1" applyFill="1" applyBorder="1" applyAlignment="1">
      <alignment vertical="top" wrapText="1"/>
    </xf>
    <xf numFmtId="164" fontId="4" fillId="5" borderId="5" xfId="1" applyNumberFormat="1" applyFont="1" applyFill="1" applyBorder="1" applyAlignment="1">
      <alignment vertical="top" wrapText="1"/>
    </xf>
    <xf numFmtId="0" fontId="7" fillId="5" borderId="5" xfId="12" applyFill="1" applyBorder="1" applyAlignment="1">
      <alignment horizontal="center" vertical="top" wrapText="1"/>
    </xf>
    <xf numFmtId="0" fontId="4" fillId="5" borderId="5" xfId="0" applyFont="1" applyFill="1" applyBorder="1" applyAlignment="1">
      <alignment horizontal="center" vertical="top" wrapText="1"/>
    </xf>
    <xf numFmtId="0" fontId="7" fillId="5" borderId="5" xfId="11" applyFill="1" applyBorder="1" applyAlignment="1">
      <alignment horizontal="center" vertical="top" wrapText="1"/>
    </xf>
    <xf numFmtId="0" fontId="3" fillId="5" borderId="5" xfId="0" applyFont="1" applyFill="1" applyBorder="1" applyAlignment="1">
      <alignment horizontal="center" vertical="top" wrapText="1"/>
    </xf>
    <xf numFmtId="0" fontId="7" fillId="5" borderId="5" xfId="13" applyFill="1" applyBorder="1" applyAlignment="1" applyProtection="1">
      <alignment horizontal="center" vertical="top" wrapText="1"/>
      <protection locked="0"/>
    </xf>
    <xf numFmtId="0" fontId="1" fillId="5" borderId="5" xfId="0" applyFont="1" applyFill="1" applyBorder="1" applyAlignment="1">
      <alignment horizontal="center" vertical="top" wrapText="1"/>
    </xf>
    <xf numFmtId="0" fontId="4" fillId="5" borderId="13" xfId="0" applyFont="1" applyFill="1" applyBorder="1" applyAlignment="1">
      <alignment horizontal="center" vertical="top" wrapText="1"/>
    </xf>
    <xf numFmtId="0" fontId="30" fillId="7" borderId="14" xfId="0" applyFont="1" applyFill="1" applyBorder="1" applyAlignment="1">
      <alignment horizontal="left" wrapText="1"/>
    </xf>
    <xf numFmtId="0" fontId="30" fillId="7" borderId="14" xfId="0" applyFont="1" applyFill="1" applyBorder="1" applyAlignment="1">
      <alignment horizontal="center"/>
    </xf>
    <xf numFmtId="0" fontId="32" fillId="7" borderId="7" xfId="0" applyFont="1" applyFill="1" applyBorder="1" applyAlignment="1">
      <alignment horizontal="center" vertical="center" wrapText="1"/>
    </xf>
    <xf numFmtId="0" fontId="4" fillId="0" borderId="3" xfId="0" applyFont="1" applyBorder="1" applyAlignment="1">
      <alignment horizontal="left" vertical="top" wrapText="1"/>
    </xf>
    <xf numFmtId="0" fontId="1" fillId="0" borderId="3" xfId="0" applyFont="1" applyBorder="1" applyAlignment="1">
      <alignment horizontal="left" vertical="top" wrapText="1"/>
    </xf>
    <xf numFmtId="0" fontId="0" fillId="0" borderId="5" xfId="0" applyBorder="1" applyAlignment="1">
      <alignment horizontal="left" vertical="top"/>
    </xf>
    <xf numFmtId="0" fontId="1" fillId="0" borderId="15" xfId="0" applyFont="1" applyBorder="1" applyAlignment="1">
      <alignment horizontal="left" vertical="top" wrapText="1"/>
    </xf>
    <xf numFmtId="0" fontId="4" fillId="0" borderId="2" xfId="0" applyFont="1" applyBorder="1" applyAlignment="1">
      <alignment horizontal="left" vertical="top" wrapText="1"/>
    </xf>
    <xf numFmtId="0" fontId="0" fillId="0" borderId="4" xfId="0" applyBorder="1" applyAlignment="1">
      <alignment horizontal="left" vertical="top"/>
    </xf>
    <xf numFmtId="164" fontId="6" fillId="5" borderId="1" xfId="1" applyNumberFormat="1" applyFont="1" applyFill="1" applyBorder="1" applyAlignment="1">
      <alignment horizontal="right" vertical="top" wrapText="1"/>
    </xf>
    <xf numFmtId="164" fontId="7" fillId="5" borderId="1" xfId="1" applyNumberFormat="1" applyFont="1" applyFill="1" applyBorder="1" applyAlignment="1">
      <alignment horizontal="right" vertical="top" wrapText="1"/>
    </xf>
    <xf numFmtId="164" fontId="7" fillId="5" borderId="5" xfId="1" applyNumberFormat="1" applyFont="1" applyFill="1" applyBorder="1" applyAlignment="1">
      <alignment horizontal="right" vertical="top" wrapText="1"/>
    </xf>
    <xf numFmtId="0" fontId="5" fillId="5" borderId="5" xfId="0" applyFont="1" applyFill="1" applyBorder="1" applyAlignment="1">
      <alignment wrapText="1"/>
    </xf>
    <xf numFmtId="164" fontId="6" fillId="5" borderId="5" xfId="1" applyNumberFormat="1" applyFont="1" applyFill="1" applyBorder="1" applyAlignment="1">
      <alignment horizontal="right" vertical="top" wrapText="1"/>
    </xf>
    <xf numFmtId="0" fontId="4" fillId="5" borderId="5" xfId="0" applyFont="1" applyFill="1" applyBorder="1" applyAlignment="1">
      <alignment wrapText="1"/>
    </xf>
    <xf numFmtId="0" fontId="0" fillId="5" borderId="5" xfId="0" applyFill="1" applyBorder="1"/>
    <xf numFmtId="164" fontId="7" fillId="5" borderId="1" xfId="1" applyNumberFormat="1" applyFont="1" applyFill="1" applyBorder="1" applyAlignment="1">
      <alignment horizontal="center" vertical="top" wrapText="1"/>
    </xf>
    <xf numFmtId="0" fontId="0" fillId="5" borderId="0" xfId="0" applyFill="1" applyAlignment="1">
      <alignment vertical="top"/>
    </xf>
    <xf numFmtId="0" fontId="6" fillId="5" borderId="5" xfId="0" applyFont="1" applyFill="1" applyBorder="1" applyAlignment="1">
      <alignment horizontal="center" vertical="top" wrapText="1"/>
    </xf>
    <xf numFmtId="0" fontId="7" fillId="5" borderId="10" xfId="0" applyFont="1" applyFill="1" applyBorder="1" applyAlignment="1">
      <alignment vertical="top" wrapText="1"/>
    </xf>
    <xf numFmtId="164" fontId="1" fillId="5" borderId="1" xfId="1" applyNumberFormat="1" applyFont="1" applyFill="1" applyBorder="1" applyAlignment="1">
      <alignment horizontal="right" vertical="top" wrapText="1"/>
    </xf>
    <xf numFmtId="164" fontId="24" fillId="5" borderId="1" xfId="1" applyNumberFormat="1" applyFont="1" applyFill="1" applyBorder="1" applyAlignment="1">
      <alignment horizontal="right" vertical="top" wrapText="1"/>
    </xf>
    <xf numFmtId="0" fontId="11" fillId="5" borderId="5" xfId="10" applyFont="1" applyFill="1" applyBorder="1" applyAlignment="1" applyProtection="1">
      <alignment horizontal="left" vertical="center" wrapText="1"/>
      <protection locked="0"/>
    </xf>
    <xf numFmtId="0" fontId="11" fillId="5" borderId="5" xfId="10" applyFont="1" applyFill="1" applyBorder="1" applyAlignment="1" applyProtection="1">
      <alignment horizontal="left" vertical="top" wrapText="1"/>
      <protection locked="0"/>
    </xf>
    <xf numFmtId="0" fontId="4" fillId="5" borderId="5" xfId="0" applyFont="1" applyFill="1" applyBorder="1" applyAlignment="1">
      <alignment horizontal="left" wrapText="1"/>
    </xf>
    <xf numFmtId="164" fontId="7" fillId="0" borderId="5" xfId="1" applyNumberFormat="1" applyFont="1" applyFill="1" applyBorder="1" applyAlignment="1">
      <alignment horizontal="justify" vertical="top" wrapText="1"/>
    </xf>
    <xf numFmtId="0" fontId="30" fillId="0" borderId="14" xfId="0" applyFont="1" applyBorder="1" applyAlignment="1">
      <alignment horizontal="justify" vertical="top" wrapText="1"/>
    </xf>
    <xf numFmtId="0" fontId="30" fillId="0" borderId="14" xfId="0" applyFont="1" applyBorder="1" applyAlignment="1">
      <alignment vertical="top"/>
    </xf>
    <xf numFmtId="0" fontId="30" fillId="0" borderId="7" xfId="0" applyFont="1" applyBorder="1" applyAlignment="1">
      <alignment horizontal="justify" vertical="top" wrapText="1"/>
    </xf>
    <xf numFmtId="0" fontId="30" fillId="7" borderId="1" xfId="0" applyFont="1" applyFill="1" applyBorder="1" applyAlignment="1">
      <alignment horizontal="justify" vertical="top" wrapText="1"/>
    </xf>
    <xf numFmtId="0" fontId="30" fillId="7" borderId="1" xfId="0" applyFont="1" applyFill="1" applyBorder="1" applyAlignment="1">
      <alignment vertical="top"/>
    </xf>
    <xf numFmtId="0" fontId="30" fillId="7" borderId="5" xfId="0" applyFont="1" applyFill="1" applyBorder="1" applyAlignment="1">
      <alignment horizontal="justify" vertical="top" wrapText="1"/>
    </xf>
    <xf numFmtId="0" fontId="3" fillId="5" borderId="2" xfId="0" applyFont="1" applyFill="1" applyBorder="1" applyAlignment="1">
      <alignment wrapText="1"/>
    </xf>
    <xf numFmtId="0" fontId="4" fillId="5" borderId="2" xfId="0" applyFont="1" applyFill="1" applyBorder="1" applyAlignment="1">
      <alignment wrapText="1"/>
    </xf>
    <xf numFmtId="0" fontId="4" fillId="5" borderId="1" xfId="0" applyFont="1" applyFill="1" applyBorder="1" applyAlignment="1">
      <alignment wrapText="1"/>
    </xf>
    <xf numFmtId="0" fontId="3" fillId="5" borderId="6" xfId="0" applyFont="1" applyFill="1" applyBorder="1" applyAlignment="1">
      <alignment wrapText="1"/>
    </xf>
    <xf numFmtId="0" fontId="4" fillId="5" borderId="6" xfId="0" applyFont="1" applyFill="1" applyBorder="1" applyAlignment="1">
      <alignment wrapText="1"/>
    </xf>
    <xf numFmtId="0" fontId="1" fillId="5" borderId="6" xfId="0" applyFont="1" applyFill="1" applyBorder="1" applyAlignment="1">
      <alignment wrapText="1"/>
    </xf>
    <xf numFmtId="0" fontId="4" fillId="5" borderId="11" xfId="0" applyFont="1" applyFill="1" applyBorder="1" applyAlignment="1">
      <alignment wrapText="1"/>
    </xf>
    <xf numFmtId="0" fontId="3" fillId="5" borderId="11" xfId="0" applyFont="1" applyFill="1" applyBorder="1" applyAlignment="1">
      <alignment wrapText="1"/>
    </xf>
    <xf numFmtId="0" fontId="4" fillId="5" borderId="3" xfId="0" applyFont="1" applyFill="1" applyBorder="1" applyAlignment="1">
      <alignment wrapText="1"/>
    </xf>
    <xf numFmtId="0" fontId="3" fillId="5" borderId="14" xfId="0" applyFont="1" applyFill="1" applyBorder="1" applyAlignment="1">
      <alignment wrapText="1"/>
    </xf>
    <xf numFmtId="0" fontId="4" fillId="5" borderId="5" xfId="0" applyFont="1" applyFill="1" applyBorder="1" applyAlignment="1">
      <alignment horizontal="center" wrapText="1"/>
    </xf>
    <xf numFmtId="0" fontId="25" fillId="5" borderId="5" xfId="12" applyFont="1" applyFill="1" applyBorder="1" applyAlignment="1">
      <alignment horizontal="center" wrapText="1"/>
    </xf>
    <xf numFmtId="0" fontId="30" fillId="7" borderId="1" xfId="0" applyFont="1" applyFill="1" applyBorder="1" applyAlignment="1">
      <alignment horizontal="right" vertical="top"/>
    </xf>
    <xf numFmtId="0" fontId="6" fillId="4" borderId="3" xfId="0" applyFont="1" applyFill="1" applyBorder="1" applyAlignment="1">
      <alignment horizontal="center" vertical="top" wrapText="1"/>
    </xf>
    <xf numFmtId="0" fontId="6" fillId="0" borderId="9" xfId="0" applyFont="1" applyBorder="1" applyAlignment="1">
      <alignment horizontal="center" vertical="top" wrapText="1"/>
    </xf>
    <xf numFmtId="0" fontId="30" fillId="7" borderId="5" xfId="0" applyFont="1" applyFill="1" applyBorder="1" applyAlignment="1">
      <alignment horizontal="center"/>
    </xf>
    <xf numFmtId="0" fontId="1" fillId="4" borderId="5" xfId="0" applyFont="1" applyFill="1" applyBorder="1" applyAlignment="1">
      <alignment horizontal="center"/>
    </xf>
    <xf numFmtId="0" fontId="30" fillId="7" borderId="14" xfId="0" applyFont="1" applyFill="1" applyBorder="1" applyAlignment="1">
      <alignment horizontal="right" vertical="top"/>
    </xf>
    <xf numFmtId="0" fontId="30" fillId="7" borderId="7" xfId="0" applyFont="1" applyFill="1" applyBorder="1" applyAlignment="1">
      <alignment horizontal="center"/>
    </xf>
    <xf numFmtId="0" fontId="1" fillId="0" borderId="4" xfId="0" applyFont="1" applyBorder="1" applyAlignment="1">
      <alignment horizontal="center"/>
    </xf>
    <xf numFmtId="0" fontId="1" fillId="0" borderId="7" xfId="0" applyFont="1" applyBorder="1" applyAlignment="1">
      <alignment horizontal="center"/>
    </xf>
    <xf numFmtId="0" fontId="31" fillId="7" borderId="1" xfId="0" applyFont="1" applyFill="1" applyBorder="1" applyAlignment="1">
      <alignment vertical="top"/>
    </xf>
    <xf numFmtId="0" fontId="31" fillId="7" borderId="14" xfId="0" applyFont="1" applyFill="1" applyBorder="1" applyAlignment="1">
      <alignment vertical="top"/>
    </xf>
    <xf numFmtId="0" fontId="31" fillId="7" borderId="0" xfId="0" applyFont="1" applyFill="1"/>
    <xf numFmtId="0" fontId="1" fillId="5" borderId="3" xfId="0" applyFont="1" applyFill="1" applyBorder="1" applyAlignment="1">
      <alignment vertical="top" wrapText="1"/>
    </xf>
    <xf numFmtId="0" fontId="0" fillId="0" borderId="3" xfId="0" applyBorder="1" applyAlignment="1">
      <alignment vertical="top" wrapText="1"/>
    </xf>
    <xf numFmtId="0" fontId="1" fillId="0" borderId="3" xfId="0" applyFont="1" applyBorder="1" applyAlignment="1">
      <alignment vertical="top" wrapText="1"/>
    </xf>
    <xf numFmtId="0" fontId="1" fillId="5" borderId="5" xfId="0" applyFont="1" applyFill="1" applyBorder="1" applyAlignment="1">
      <alignment horizontal="center"/>
    </xf>
    <xf numFmtId="0" fontId="31" fillId="7" borderId="9" xfId="0" applyFont="1" applyFill="1" applyBorder="1" applyAlignment="1">
      <alignment wrapText="1"/>
    </xf>
    <xf numFmtId="0" fontId="31" fillId="7" borderId="14" xfId="0" applyFont="1" applyFill="1" applyBorder="1" applyAlignment="1">
      <alignment horizontal="left" wrapText="1" shrinkToFit="1"/>
    </xf>
    <xf numFmtId="0" fontId="31" fillId="7" borderId="7" xfId="0" applyFont="1" applyFill="1" applyBorder="1" applyAlignment="1">
      <alignment horizontal="center"/>
    </xf>
    <xf numFmtId="0" fontId="1" fillId="0" borderId="15" xfId="0" applyFont="1" applyBorder="1" applyAlignment="1">
      <alignment vertical="top" wrapText="1"/>
    </xf>
    <xf numFmtId="0" fontId="6" fillId="0" borderId="15" xfId="0" applyFont="1" applyBorder="1" applyAlignment="1">
      <alignment horizontal="center" wrapText="1"/>
    </xf>
    <xf numFmtId="0" fontId="7" fillId="0" borderId="2" xfId="0" applyFont="1" applyBorder="1" applyAlignment="1">
      <alignment wrapText="1"/>
    </xf>
    <xf numFmtId="0" fontId="7" fillId="0" borderId="4" xfId="0" applyFont="1" applyBorder="1" applyAlignment="1">
      <alignment wrapText="1"/>
    </xf>
    <xf numFmtId="0" fontId="1" fillId="0" borderId="3" xfId="0" applyFont="1" applyBorder="1" applyAlignment="1">
      <alignment wrapText="1"/>
    </xf>
    <xf numFmtId="0" fontId="4" fillId="0" borderId="15" xfId="0" applyFont="1" applyBorder="1" applyAlignment="1">
      <alignment wrapText="1"/>
    </xf>
    <xf numFmtId="0" fontId="1" fillId="0" borderId="5" xfId="0" applyFont="1" applyBorder="1" applyAlignment="1">
      <alignment horizontal="center" vertical="top"/>
    </xf>
    <xf numFmtId="0" fontId="1" fillId="0" borderId="4" xfId="0" applyFont="1" applyBorder="1" applyAlignment="1">
      <alignment horizontal="center" wrapText="1"/>
    </xf>
    <xf numFmtId="0" fontId="7" fillId="0" borderId="5" xfId="0" applyFont="1" applyBorder="1" applyAlignment="1">
      <alignment horizontal="center" vertical="top" wrapText="1"/>
    </xf>
    <xf numFmtId="0" fontId="7" fillId="0" borderId="5" xfId="14" applyBorder="1" applyAlignment="1">
      <alignment horizontal="center" wrapText="1"/>
    </xf>
    <xf numFmtId="0" fontId="4" fillId="0" borderId="2" xfId="0" applyFont="1" applyBorder="1" applyAlignment="1">
      <alignment vertical="top" wrapText="1"/>
    </xf>
    <xf numFmtId="0" fontId="7" fillId="0" borderId="4" xfId="14" applyBorder="1" applyAlignment="1">
      <alignment horizontal="center" wrapText="1"/>
    </xf>
    <xf numFmtId="165" fontId="6" fillId="0" borderId="3" xfId="6" applyNumberFormat="1" applyFont="1" applyBorder="1" applyAlignment="1">
      <alignment horizontal="center" vertical="top" wrapText="1"/>
    </xf>
    <xf numFmtId="0" fontId="3" fillId="0" borderId="3" xfId="0" applyFont="1" applyBorder="1" applyAlignment="1">
      <alignment horizontal="center"/>
    </xf>
    <xf numFmtId="0" fontId="4" fillId="0" borderId="5" xfId="6" applyBorder="1" applyAlignment="1">
      <alignment horizontal="center"/>
    </xf>
    <xf numFmtId="0" fontId="0" fillId="0" borderId="5" xfId="0" applyBorder="1" applyAlignment="1">
      <alignment horizontal="right" vertical="top" wrapText="1"/>
    </xf>
    <xf numFmtId="165" fontId="0" fillId="0" borderId="5" xfId="0" applyNumberFormat="1" applyBorder="1" applyAlignment="1">
      <alignment horizontal="center"/>
    </xf>
    <xf numFmtId="0" fontId="0" fillId="0" borderId="9" xfId="0" applyBorder="1" applyAlignment="1">
      <alignment vertical="top"/>
    </xf>
    <xf numFmtId="0" fontId="0" fillId="0" borderId="14" xfId="0" applyBorder="1" applyAlignment="1">
      <alignment vertical="top" wrapText="1"/>
    </xf>
    <xf numFmtId="0" fontId="0" fillId="0" borderId="7" xfId="0" applyBorder="1" applyAlignment="1">
      <alignment horizontal="center" vertical="top"/>
    </xf>
    <xf numFmtId="0" fontId="0" fillId="0" borderId="2" xfId="0" applyBorder="1" applyAlignment="1">
      <alignment vertical="top" wrapText="1"/>
    </xf>
    <xf numFmtId="0" fontId="31" fillId="7" borderId="1" xfId="0" applyFont="1" applyFill="1" applyBorder="1" applyAlignment="1">
      <alignment wrapText="1"/>
    </xf>
    <xf numFmtId="0" fontId="31" fillId="7" borderId="1" xfId="0" applyFont="1" applyFill="1" applyBorder="1" applyAlignment="1">
      <alignment horizontal="center"/>
    </xf>
    <xf numFmtId="0" fontId="31" fillId="7" borderId="3" xfId="0" applyFont="1" applyFill="1" applyBorder="1" applyAlignment="1">
      <alignment wrapText="1"/>
    </xf>
    <xf numFmtId="0" fontId="4" fillId="0" borderId="3" xfId="0" applyFont="1" applyBorder="1" applyAlignment="1">
      <alignment vertical="top" wrapText="1"/>
    </xf>
    <xf numFmtId="0" fontId="0" fillId="0" borderId="3" xfId="0" applyBorder="1" applyAlignment="1">
      <alignment horizontal="left" vertical="top" wrapText="1"/>
    </xf>
    <xf numFmtId="0" fontId="7" fillId="4" borderId="3" xfId="0" applyFont="1" applyFill="1" applyBorder="1" applyAlignment="1">
      <alignment wrapText="1"/>
    </xf>
    <xf numFmtId="0" fontId="0" fillId="0" borderId="3" xfId="0" applyBorder="1" applyAlignment="1">
      <alignment wrapText="1"/>
    </xf>
    <xf numFmtId="0" fontId="31" fillId="7" borderId="5" xfId="0" applyFont="1" applyFill="1" applyBorder="1" applyAlignment="1">
      <alignment horizontal="center"/>
    </xf>
    <xf numFmtId="0" fontId="0" fillId="4" borderId="5" xfId="0" applyFill="1" applyBorder="1" applyAlignment="1">
      <alignment horizontal="center"/>
    </xf>
    <xf numFmtId="0" fontId="1" fillId="4" borderId="5" xfId="0" applyFont="1" applyFill="1" applyBorder="1" applyAlignment="1">
      <alignment horizontal="center" vertical="center"/>
    </xf>
    <xf numFmtId="0" fontId="0" fillId="0" borderId="15" xfId="0" applyBorder="1" applyAlignment="1">
      <alignment vertical="top" wrapText="1"/>
    </xf>
    <xf numFmtId="0" fontId="0" fillId="0" borderId="2" xfId="0" applyBorder="1" applyAlignment="1">
      <alignment horizontal="left" vertical="top" wrapText="1" shrinkToFit="1"/>
    </xf>
    <xf numFmtId="0" fontId="7" fillId="0" borderId="3" xfId="0" applyFont="1" applyBorder="1" applyAlignment="1">
      <alignment horizontal="left"/>
    </xf>
    <xf numFmtId="0" fontId="7" fillId="0" borderId="3" xfId="0" applyFont="1" applyBorder="1" applyAlignment="1">
      <alignment horizontal="left" wrapText="1"/>
    </xf>
    <xf numFmtId="0" fontId="11" fillId="0" borderId="5" xfId="14" applyFont="1" applyBorder="1" applyAlignment="1">
      <alignment horizontal="center" wrapText="1"/>
    </xf>
    <xf numFmtId="0" fontId="4" fillId="0" borderId="3" xfId="0" applyFont="1" applyBorder="1"/>
    <xf numFmtId="0" fontId="0" fillId="0" borderId="5" xfId="0" applyBorder="1" applyAlignment="1">
      <alignment horizontal="center" wrapText="1"/>
    </xf>
    <xf numFmtId="0" fontId="0" fillId="7" borderId="0" xfId="0" applyFill="1"/>
    <xf numFmtId="0" fontId="31" fillId="7" borderId="0" xfId="0" applyFont="1" applyFill="1" applyAlignment="1">
      <alignment horizontal="center"/>
    </xf>
    <xf numFmtId="0" fontId="31" fillId="7" borderId="0" xfId="0" applyFont="1" applyFill="1" applyAlignment="1">
      <alignment wrapText="1"/>
    </xf>
    <xf numFmtId="0" fontId="30" fillId="7" borderId="1" xfId="0" applyFont="1" applyFill="1" applyBorder="1" applyAlignment="1">
      <alignment horizontal="center"/>
    </xf>
    <xf numFmtId="0" fontId="31" fillId="7" borderId="1" xfId="0" applyFont="1" applyFill="1" applyBorder="1"/>
    <xf numFmtId="0" fontId="31" fillId="7" borderId="3" xfId="0" applyFont="1" applyFill="1" applyBorder="1"/>
    <xf numFmtId="0" fontId="7" fillId="0" borderId="2" xfId="0" applyFont="1" applyBorder="1" applyAlignment="1">
      <alignment horizontal="center" vertical="top" wrapText="1"/>
    </xf>
    <xf numFmtId="0" fontId="7" fillId="0" borderId="4" xfId="0" applyFont="1" applyBorder="1" applyAlignment="1">
      <alignment horizontal="center" vertical="top" wrapText="1"/>
    </xf>
    <xf numFmtId="0" fontId="31" fillId="7" borderId="1" xfId="0" applyFont="1" applyFill="1" applyBorder="1" applyAlignment="1">
      <alignment vertical="top" wrapText="1"/>
    </xf>
    <xf numFmtId="0" fontId="30" fillId="7" borderId="1" xfId="0" applyFont="1" applyFill="1" applyBorder="1" applyAlignment="1">
      <alignment wrapText="1"/>
    </xf>
    <xf numFmtId="0" fontId="30" fillId="7" borderId="1" xfId="0" applyFont="1" applyFill="1" applyBorder="1" applyAlignment="1">
      <alignment horizontal="right" wrapText="1"/>
    </xf>
    <xf numFmtId="0" fontId="30" fillId="7" borderId="5" xfId="0" applyFont="1" applyFill="1" applyBorder="1" applyAlignment="1">
      <alignment horizontal="right" wrapText="1"/>
    </xf>
    <xf numFmtId="0" fontId="30" fillId="7" borderId="1" xfId="0" applyFont="1" applyFill="1" applyBorder="1" applyAlignment="1">
      <alignment horizontal="right" vertical="top" wrapText="1"/>
    </xf>
    <xf numFmtId="0" fontId="30" fillId="7" borderId="1" xfId="0" applyFont="1" applyFill="1" applyBorder="1" applyAlignment="1">
      <alignment vertical="top" wrapText="1"/>
    </xf>
    <xf numFmtId="0" fontId="30" fillId="7" borderId="2" xfId="0" applyFont="1" applyFill="1" applyBorder="1" applyAlignment="1">
      <alignment horizontal="center" wrapText="1"/>
    </xf>
    <xf numFmtId="0" fontId="31" fillId="7" borderId="2" xfId="0" applyFont="1" applyFill="1" applyBorder="1" applyAlignment="1">
      <alignment vertical="top" wrapText="1"/>
    </xf>
    <xf numFmtId="0" fontId="31" fillId="7" borderId="2" xfId="0" applyFont="1" applyFill="1" applyBorder="1" applyAlignment="1">
      <alignment wrapText="1"/>
    </xf>
    <xf numFmtId="0" fontId="30" fillId="7" borderId="2" xfId="0" applyFont="1" applyFill="1" applyBorder="1" applyAlignment="1">
      <alignment wrapText="1"/>
    </xf>
    <xf numFmtId="0" fontId="30" fillId="7" borderId="2" xfId="0" applyFont="1" applyFill="1" applyBorder="1" applyAlignment="1">
      <alignment horizontal="right" wrapText="1"/>
    </xf>
    <xf numFmtId="0" fontId="30" fillId="7" borderId="4" xfId="0" applyFont="1" applyFill="1" applyBorder="1" applyAlignment="1">
      <alignment horizontal="right" wrapText="1"/>
    </xf>
    <xf numFmtId="164" fontId="30" fillId="7" borderId="1" xfId="1" applyNumberFormat="1" applyFont="1" applyFill="1" applyBorder="1" applyAlignment="1">
      <alignment horizontal="right" wrapText="1"/>
    </xf>
    <xf numFmtId="164" fontId="30" fillId="7" borderId="3" xfId="1" applyNumberFormat="1" applyFont="1" applyFill="1" applyBorder="1" applyAlignment="1">
      <alignment horizontal="center"/>
    </xf>
    <xf numFmtId="0" fontId="30" fillId="7" borderId="1" xfId="1" applyNumberFormat="1" applyFont="1" applyFill="1" applyBorder="1" applyAlignment="1">
      <alignment horizontal="right" vertical="center" wrapText="1"/>
    </xf>
    <xf numFmtId="0" fontId="30" fillId="7" borderId="0" xfId="1" applyNumberFormat="1" applyFont="1" applyFill="1" applyBorder="1" applyAlignment="1">
      <alignment horizontal="right" vertical="center" wrapText="1"/>
    </xf>
    <xf numFmtId="164" fontId="30" fillId="7" borderId="15" xfId="1" applyNumberFormat="1" applyFont="1" applyFill="1" applyBorder="1" applyAlignment="1">
      <alignment horizontal="center"/>
    </xf>
    <xf numFmtId="0" fontId="30" fillId="7" borderId="5" xfId="0" applyFont="1" applyFill="1" applyBorder="1" applyAlignment="1">
      <alignment horizontal="left" wrapText="1"/>
    </xf>
    <xf numFmtId="164" fontId="30" fillId="7" borderId="1" xfId="1" applyNumberFormat="1" applyFont="1" applyFill="1" applyBorder="1" applyAlignment="1">
      <alignment horizontal="center" vertical="top" wrapText="1"/>
    </xf>
    <xf numFmtId="164" fontId="30" fillId="7" borderId="5" xfId="1" applyNumberFormat="1" applyFont="1" applyFill="1" applyBorder="1" applyAlignment="1">
      <alignment horizontal="center" vertical="top" wrapText="1"/>
    </xf>
    <xf numFmtId="0" fontId="31" fillId="7" borderId="1" xfId="0" applyFont="1" applyFill="1" applyBorder="1" applyAlignment="1">
      <alignment horizontal="left" wrapText="1"/>
    </xf>
    <xf numFmtId="164" fontId="31" fillId="7" borderId="1" xfId="1" applyNumberFormat="1" applyFont="1" applyFill="1" applyBorder="1" applyAlignment="1">
      <alignment horizontal="center" vertical="top" wrapText="1"/>
    </xf>
    <xf numFmtId="0" fontId="30" fillId="7" borderId="1" xfId="0" applyFont="1" applyFill="1" applyBorder="1" applyAlignment="1">
      <alignment horizontal="left" wrapText="1"/>
    </xf>
    <xf numFmtId="0" fontId="30" fillId="7" borderId="1" xfId="0" applyFont="1" applyFill="1" applyBorder="1" applyAlignment="1">
      <alignment horizontal="left" vertical="top" wrapText="1"/>
    </xf>
    <xf numFmtId="164" fontId="30" fillId="7" borderId="1" xfId="1" applyNumberFormat="1" applyFont="1" applyFill="1" applyBorder="1" applyAlignment="1">
      <alignment vertical="top" wrapText="1"/>
    </xf>
    <xf numFmtId="164" fontId="30" fillId="7" borderId="5" xfId="1" applyNumberFormat="1" applyFont="1" applyFill="1" applyBorder="1" applyAlignment="1">
      <alignment vertical="top" wrapText="1"/>
    </xf>
    <xf numFmtId="164" fontId="30" fillId="7" borderId="3" xfId="1" applyNumberFormat="1" applyFont="1" applyFill="1" applyBorder="1" applyAlignment="1">
      <alignment horizontal="center" vertical="top" wrapText="1"/>
    </xf>
    <xf numFmtId="0" fontId="3" fillId="7" borderId="5" xfId="0" applyFont="1" applyFill="1" applyBorder="1" applyAlignment="1">
      <alignment wrapText="1"/>
    </xf>
    <xf numFmtId="0" fontId="31" fillId="7" borderId="10" xfId="0" applyFont="1" applyFill="1" applyBorder="1" applyAlignment="1">
      <alignment horizontal="right" vertical="top" wrapText="1"/>
    </xf>
    <xf numFmtId="0" fontId="30" fillId="7" borderId="5" xfId="0" applyFont="1" applyFill="1" applyBorder="1" applyAlignment="1">
      <alignment horizontal="right" vertical="top" wrapText="1"/>
    </xf>
    <xf numFmtId="164" fontId="30" fillId="7" borderId="1" xfId="1" applyNumberFormat="1" applyFont="1" applyFill="1" applyBorder="1" applyAlignment="1">
      <alignment horizontal="right" vertical="top" wrapText="1"/>
    </xf>
    <xf numFmtId="164" fontId="30" fillId="7" borderId="5" xfId="1" applyNumberFormat="1" applyFont="1" applyFill="1" applyBorder="1" applyAlignment="1">
      <alignment horizontal="right" vertical="top" wrapText="1"/>
    </xf>
    <xf numFmtId="0" fontId="30" fillId="7" borderId="5" xfId="0" applyFont="1" applyFill="1" applyBorder="1" applyAlignment="1">
      <alignment wrapText="1"/>
    </xf>
    <xf numFmtId="0" fontId="31" fillId="5" borderId="0" xfId="0" applyFont="1" applyFill="1"/>
    <xf numFmtId="0" fontId="31" fillId="7" borderId="10" xfId="0" applyFont="1" applyFill="1" applyBorder="1" applyAlignment="1">
      <alignment horizontal="right"/>
    </xf>
    <xf numFmtId="0" fontId="30" fillId="7" borderId="5" xfId="0" applyFont="1" applyFill="1" applyBorder="1" applyAlignment="1">
      <alignment horizontal="right"/>
    </xf>
    <xf numFmtId="164" fontId="1" fillId="5" borderId="5" xfId="1" applyNumberFormat="1" applyFont="1" applyFill="1" applyBorder="1" applyAlignment="1">
      <alignment horizontal="right" vertical="top" wrapText="1"/>
    </xf>
    <xf numFmtId="0" fontId="21" fillId="5" borderId="5" xfId="10" applyFont="1" applyFill="1" applyBorder="1" applyAlignment="1" applyProtection="1">
      <alignment horizontal="left" vertical="center" wrapText="1"/>
      <protection locked="0"/>
    </xf>
    <xf numFmtId="0" fontId="31" fillId="7" borderId="10" xfId="0" applyFont="1" applyFill="1" applyBorder="1" applyAlignment="1">
      <alignment wrapText="1"/>
    </xf>
    <xf numFmtId="0" fontId="30" fillId="7" borderId="3" xfId="0" applyFont="1" applyFill="1" applyBorder="1" applyAlignment="1">
      <alignment wrapText="1"/>
    </xf>
    <xf numFmtId="0" fontId="30" fillId="7" borderId="9" xfId="0" applyFont="1" applyFill="1" applyBorder="1" applyAlignment="1">
      <alignment wrapText="1"/>
    </xf>
    <xf numFmtId="164" fontId="30" fillId="7" borderId="1" xfId="0" applyNumberFormat="1" applyFont="1" applyFill="1" applyBorder="1"/>
    <xf numFmtId="0" fontId="30" fillId="7" borderId="15" xfId="0" applyFont="1" applyFill="1" applyBorder="1" applyAlignment="1">
      <alignment horizontal="center" vertical="top"/>
    </xf>
    <xf numFmtId="0" fontId="30" fillId="7" borderId="12" xfId="0" applyFont="1" applyFill="1" applyBorder="1" applyAlignment="1">
      <alignment vertical="top"/>
    </xf>
    <xf numFmtId="0" fontId="30" fillId="7" borderId="12" xfId="0" applyFont="1" applyFill="1" applyBorder="1" applyAlignment="1">
      <alignment horizontal="right" vertical="top"/>
    </xf>
    <xf numFmtId="0" fontId="30" fillId="7" borderId="2" xfId="0" applyFont="1" applyFill="1" applyBorder="1" applyAlignment="1">
      <alignment vertical="top"/>
    </xf>
    <xf numFmtId="0" fontId="31" fillId="7" borderId="2" xfId="0" applyFont="1" applyFill="1" applyBorder="1" applyAlignment="1">
      <alignment horizontal="right" vertical="top"/>
    </xf>
    <xf numFmtId="0" fontId="31" fillId="7" borderId="2" xfId="0" applyFont="1" applyFill="1" applyBorder="1" applyAlignment="1">
      <alignment horizontal="center"/>
    </xf>
    <xf numFmtId="0" fontId="31" fillId="7" borderId="4" xfId="0" applyFont="1" applyFill="1" applyBorder="1" applyAlignment="1">
      <alignment horizontal="center"/>
    </xf>
    <xf numFmtId="0" fontId="30" fillId="7" borderId="0" xfId="0" applyFont="1" applyFill="1" applyAlignment="1">
      <alignment horizontal="center"/>
    </xf>
    <xf numFmtId="164" fontId="30" fillId="7" borderId="1" xfId="0" applyNumberFormat="1" applyFont="1" applyFill="1" applyBorder="1" applyAlignment="1">
      <alignment vertical="top"/>
    </xf>
    <xf numFmtId="164" fontId="30" fillId="7" borderId="5" xfId="0" applyNumberFormat="1" applyFont="1" applyFill="1" applyBorder="1" applyAlignment="1">
      <alignment vertical="top"/>
    </xf>
    <xf numFmtId="0" fontId="30" fillId="7" borderId="15" xfId="0" applyFont="1" applyFill="1" applyBorder="1" applyAlignment="1">
      <alignment horizontal="left"/>
    </xf>
    <xf numFmtId="0" fontId="30" fillId="7" borderId="12" xfId="0" applyFont="1" applyFill="1" applyBorder="1" applyAlignment="1">
      <alignment horizontal="right" vertical="center"/>
    </xf>
    <xf numFmtId="0" fontId="30" fillId="7" borderId="2" xfId="0" applyFont="1" applyFill="1" applyBorder="1" applyAlignment="1">
      <alignment horizontal="center" vertical="center"/>
    </xf>
    <xf numFmtId="0" fontId="30" fillId="7" borderId="6" xfId="0" applyFont="1" applyFill="1" applyBorder="1" applyAlignment="1">
      <alignment horizontal="center" vertical="center"/>
    </xf>
    <xf numFmtId="0" fontId="30" fillId="7" borderId="0" xfId="0" applyFont="1" applyFill="1" applyAlignment="1">
      <alignment horizontal="center" vertical="center"/>
    </xf>
    <xf numFmtId="0" fontId="30" fillId="7" borderId="12" xfId="0" applyFont="1" applyFill="1" applyBorder="1" applyAlignment="1">
      <alignment horizontal="right"/>
    </xf>
    <xf numFmtId="0" fontId="30" fillId="7" borderId="2" xfId="0" applyFont="1" applyFill="1" applyBorder="1" applyAlignment="1">
      <alignment horizontal="center"/>
    </xf>
    <xf numFmtId="0" fontId="30" fillId="7" borderId="4" xfId="0" applyFont="1" applyFill="1" applyBorder="1" applyAlignment="1">
      <alignment horizontal="center" vertical="center"/>
    </xf>
    <xf numFmtId="164" fontId="30" fillId="8" borderId="3" xfId="1" applyNumberFormat="1" applyFont="1" applyFill="1" applyBorder="1" applyAlignment="1">
      <alignment horizontal="center" wrapText="1"/>
    </xf>
    <xf numFmtId="164" fontId="30" fillId="8" borderId="1" xfId="1" applyNumberFormat="1" applyFont="1" applyFill="1" applyBorder="1" applyAlignment="1">
      <alignment horizontal="right" wrapText="1"/>
    </xf>
    <xf numFmtId="0" fontId="30" fillId="8" borderId="1" xfId="1" applyNumberFormat="1" applyFont="1" applyFill="1" applyBorder="1" applyAlignment="1">
      <alignment horizontal="right" vertical="center"/>
    </xf>
    <xf numFmtId="0" fontId="30" fillId="8" borderId="0" xfId="1" applyNumberFormat="1" applyFont="1" applyFill="1" applyBorder="1" applyAlignment="1">
      <alignment horizontal="right" vertical="center"/>
    </xf>
    <xf numFmtId="164" fontId="30" fillId="8" borderId="15" xfId="1" applyNumberFormat="1" applyFont="1" applyFill="1" applyBorder="1" applyAlignment="1">
      <alignment horizontal="center" wrapText="1"/>
    </xf>
    <xf numFmtId="164" fontId="30" fillId="8" borderId="2" xfId="1" applyNumberFormat="1" applyFont="1" applyFill="1" applyBorder="1" applyAlignment="1">
      <alignment horizontal="right" wrapText="1"/>
    </xf>
    <xf numFmtId="0" fontId="31" fillId="8" borderId="1" xfId="0" applyFont="1" applyFill="1" applyBorder="1"/>
    <xf numFmtId="0" fontId="31" fillId="8" borderId="1" xfId="0" applyFont="1" applyFill="1" applyBorder="1" applyAlignment="1">
      <alignment horizontal="left" wrapText="1"/>
    </xf>
    <xf numFmtId="0" fontId="30" fillId="8" borderId="1" xfId="0" applyFont="1" applyFill="1" applyBorder="1" applyAlignment="1">
      <alignment horizontal="left" vertical="top" wrapText="1"/>
    </xf>
    <xf numFmtId="164" fontId="30" fillId="8" borderId="3" xfId="1" applyNumberFormat="1" applyFont="1" applyFill="1" applyBorder="1" applyAlignment="1">
      <alignment horizontal="center" vertical="top" wrapText="1"/>
    </xf>
    <xf numFmtId="164" fontId="30" fillId="8" borderId="1" xfId="1" applyNumberFormat="1" applyFont="1" applyFill="1" applyBorder="1" applyAlignment="1">
      <alignment horizontal="center" vertical="top" wrapText="1"/>
    </xf>
    <xf numFmtId="164" fontId="30" fillId="8" borderId="5" xfId="1" applyNumberFormat="1" applyFont="1" applyFill="1" applyBorder="1" applyAlignment="1">
      <alignment horizontal="center" vertical="top" wrapText="1"/>
    </xf>
    <xf numFmtId="0" fontId="31" fillId="8" borderId="5" xfId="0" applyFont="1" applyFill="1" applyBorder="1" applyAlignment="1">
      <alignment horizontal="center" vertical="top" wrapText="1"/>
    </xf>
    <xf numFmtId="0" fontId="31" fillId="8" borderId="0" xfId="0" applyFont="1" applyFill="1" applyAlignment="1">
      <alignment horizontal="left" wrapText="1"/>
    </xf>
    <xf numFmtId="164" fontId="30" fillId="8" borderId="1" xfId="0" applyNumberFormat="1" applyFont="1" applyFill="1" applyBorder="1"/>
    <xf numFmtId="0" fontId="30" fillId="8" borderId="1" xfId="0" applyFont="1" applyFill="1" applyBorder="1"/>
    <xf numFmtId="0" fontId="31" fillId="8" borderId="1" xfId="0" applyFont="1" applyFill="1" applyBorder="1" applyAlignment="1">
      <alignment vertical="top"/>
    </xf>
    <xf numFmtId="0" fontId="31" fillId="8" borderId="0" xfId="0" applyFont="1" applyFill="1"/>
    <xf numFmtId="0" fontId="30" fillId="8" borderId="1" xfId="0" applyFont="1" applyFill="1" applyBorder="1" applyAlignment="1">
      <alignment horizontal="right"/>
    </xf>
    <xf numFmtId="164" fontId="30" fillId="8" borderId="1" xfId="1" applyNumberFormat="1" applyFont="1" applyFill="1" applyBorder="1" applyAlignment="1">
      <alignment horizontal="right" vertical="top" wrapText="1"/>
    </xf>
    <xf numFmtId="0" fontId="30" fillId="8" borderId="5" xfId="0" applyFont="1" applyFill="1" applyBorder="1" applyAlignment="1">
      <alignment wrapText="1"/>
    </xf>
    <xf numFmtId="0" fontId="30" fillId="8" borderId="3" xfId="0" applyFont="1" applyFill="1" applyBorder="1" applyAlignment="1">
      <alignment horizontal="right" vertical="top" wrapText="1"/>
    </xf>
    <xf numFmtId="0" fontId="30" fillId="8" borderId="1" xfId="0" applyFont="1" applyFill="1" applyBorder="1" applyAlignment="1">
      <alignment horizontal="right" vertical="top" wrapText="1"/>
    </xf>
    <xf numFmtId="0" fontId="30" fillId="8" borderId="5" xfId="0" applyFont="1" applyFill="1" applyBorder="1" applyAlignment="1">
      <alignment horizontal="right" vertical="top" wrapText="1"/>
    </xf>
    <xf numFmtId="0" fontId="30" fillId="8" borderId="4" xfId="0" applyFont="1" applyFill="1" applyBorder="1" applyAlignment="1">
      <alignment wrapText="1"/>
    </xf>
    <xf numFmtId="0" fontId="31" fillId="8" borderId="0" xfId="0" applyFont="1" applyFill="1" applyAlignment="1">
      <alignment wrapText="1"/>
    </xf>
    <xf numFmtId="0" fontId="30" fillId="8" borderId="11" xfId="0" applyFont="1" applyFill="1" applyBorder="1" applyAlignment="1">
      <alignment wrapText="1"/>
    </xf>
    <xf numFmtId="0" fontId="30" fillId="8" borderId="15" xfId="0" applyFont="1" applyFill="1" applyBorder="1" applyAlignment="1">
      <alignment wrapText="1"/>
    </xf>
    <xf numFmtId="0" fontId="1" fillId="0" borderId="2" xfId="0" applyFont="1" applyBorder="1" applyAlignment="1">
      <alignment horizontal="left" vertical="top" wrapText="1"/>
    </xf>
    <xf numFmtId="0" fontId="3" fillId="0" borderId="0" xfId="0" applyFont="1" applyAlignment="1">
      <alignment vertical="top"/>
    </xf>
    <xf numFmtId="0" fontId="3" fillId="0" borderId="0" xfId="0" applyFont="1"/>
  </cellXfs>
  <cellStyles count="16">
    <cellStyle name="Comma" xfId="1" builtinId="3"/>
    <cellStyle name="Comma 2" xfId="2" xr:uid="{00000000-0005-0000-0000-000001000000}"/>
    <cellStyle name="Comma 3" xfId="3" xr:uid="{00000000-0005-0000-0000-000002000000}"/>
    <cellStyle name="Comma 3 2" xfId="4" xr:uid="{00000000-0005-0000-0000-000003000000}"/>
    <cellStyle name="Comma 4" xfId="5" xr:uid="{00000000-0005-0000-0000-000004000000}"/>
    <cellStyle name="Normal" xfId="0" builtinId="0"/>
    <cellStyle name="Normal 2" xfId="6" xr:uid="{00000000-0005-0000-0000-000006000000}"/>
    <cellStyle name="Normal 2 2" xfId="7" xr:uid="{00000000-0005-0000-0000-000007000000}"/>
    <cellStyle name="Normal 3" xfId="8" xr:uid="{00000000-0005-0000-0000-000008000000}"/>
    <cellStyle name="Normal_HOSP by CO" xfId="9" xr:uid="{00000000-0005-0000-0000-000009000000}"/>
    <cellStyle name="Normal_HOSP by CO 2" xfId="10" xr:uid="{00000000-0005-0000-0000-00000A000000}"/>
    <cellStyle name="Normal_June 2024" xfId="15" xr:uid="{98FDB8C7-AD59-4BDD-87D8-BA6D14599C4A}"/>
    <cellStyle name="Normal_PCH" xfId="11" xr:uid="{00000000-0005-0000-0000-00000B000000}"/>
    <cellStyle name="Normal_Sheet2" xfId="12" xr:uid="{00000000-0005-0000-0000-00000C000000}"/>
    <cellStyle name="Normal_Sheet3" xfId="13" xr:uid="{00000000-0005-0000-0000-00000D000000}"/>
    <cellStyle name="Normal_WithModField" xfId="14" xr:uid="{00000000-0005-0000-0000-00000E000000}"/>
  </cellStyles>
  <dxfs count="251">
    <dxf>
      <font>
        <b/>
        <i val="0"/>
        <condense val="0"/>
        <extend val="0"/>
      </font>
    </dxf>
    <dxf>
      <font>
        <b/>
        <i val="0"/>
        <condense val="0"/>
        <extend val="0"/>
        <u/>
      </font>
    </dxf>
    <dxf>
      <font>
        <b/>
        <i val="0"/>
        <condense val="0"/>
        <extend val="0"/>
      </font>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dxf>
    <dxf>
      <alignment horizontal="center" vertical="bottom"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bottom" textRotation="0" wrapText="1"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left"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left" vertical="bottom"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none">
          <fgColor indexed="64"/>
          <bgColor indexed="65"/>
        </patternFill>
      </fill>
      <alignment horizontal="right"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numFmt numFmtId="164" formatCode="_(* #,##0_);_(* \(#,##0\);_(* &quot;-&quot;??_);_(@_)"/>
      <fill>
        <patternFill patternType="none">
          <fgColor indexed="64"/>
          <bgColor indexed="65"/>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dxf>
    <dxf>
      <border outline="0">
        <right style="thin">
          <color indexed="64"/>
        </right>
        <top style="thin">
          <color indexed="64"/>
        </top>
      </border>
    </dxf>
    <dxf>
      <border outline="0">
        <bottom style="thin">
          <color indexed="64"/>
        </bottom>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indexed="8"/>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bottom"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bottom/>
        <vertical/>
        <horizontal/>
      </border>
    </dxf>
    <dxf>
      <border outline="0">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numFmt numFmtId="164" formatCode="_(* #,##0_);_(* \(#,##0\);_(* &quot;-&quot;??_);_(@_)"/>
      <fill>
        <patternFill patternType="none">
          <fgColor indexed="64"/>
          <bgColor indexed="65"/>
        </patternFill>
      </fill>
      <alignment horizontal="justify"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numFmt numFmtId="164" formatCode="_(* #,##0_);_(* \(#,##0\);_(* &quot;-&quot;??_);_(@_)"/>
      <fill>
        <patternFill patternType="none">
          <fgColor indexed="64"/>
          <bgColor indexed="65"/>
        </patternFill>
      </fill>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numFmt numFmtId="164" formatCode="_(* #,##0_);_(* \(#,##0\);_(* &quot;-&quot;??_);_(@_)"/>
      <fill>
        <patternFill patternType="none">
          <fgColor indexed="64"/>
          <bgColor indexed="65"/>
        </patternFill>
      </fill>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rder>
    </dxf>
    <dxf>
      <border outline="0">
        <bottom style="thin">
          <color indexed="64"/>
        </bottom>
      </border>
    </dxf>
    <dxf>
      <font>
        <b/>
        <i val="0"/>
        <strike val="0"/>
        <condense val="0"/>
        <extend val="0"/>
        <outline val="0"/>
        <shadow val="0"/>
        <u val="none"/>
        <vertAlign val="baseline"/>
        <sz val="10"/>
        <color theme="0"/>
        <name val="Arial"/>
        <family val="2"/>
        <scheme val="none"/>
      </font>
      <alignment horizontal="justify"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numFmt numFmtId="164" formatCode="_(* #,##0_);_(* \(#,##0\);_(* &quot;-&quot;??_);_(@_)"/>
      <fill>
        <patternFill patternType="solid">
          <fgColor indexed="64"/>
          <bgColor theme="0"/>
        </patternFill>
      </fill>
      <alignment horizontal="righ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numFmt numFmtId="164" formatCode="_(* #,##0_);_(* \(#,##0\);_(* &quot;-&quot;??_);_(@_)"/>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numFmt numFmtId="164" formatCode="_(* #,##0_);_(* \(#,##0\);_(* &quot;-&quot;??_);_(@_)"/>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numFmt numFmtId="164" formatCode="_(* #,##0_);_(* \(#,##0\);_(* &quot;-&quot;??_);_(@_)"/>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numFmt numFmtId="164" formatCode="_(* #,##0_);_(* \(#,##0\);_(* &quot;-&quot;??_);_(@_)"/>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numFmt numFmtId="164" formatCode="_(* #,##0_);_(* \(#,##0\);_(* &quot;-&quot;??_);_(@_)"/>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numFmt numFmtId="164" formatCode="_(* #,##0_);_(* \(#,##0\);_(* &quot;-&quot;??_);_(@_)"/>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numFmt numFmtId="164" formatCode="_(* #,##0_);_(* \(#,##0\);_(* &quot;-&quot;??_);_(@_)"/>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rder>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bottom" textRotation="0" wrapText="1" indent="0" justifyLastLine="0" shrinkToFit="0" readingOrder="0"/>
    </dxf>
    <dxf>
      <alignment horizontal="left"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top"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0"/>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rder>
    </dxf>
    <dxf>
      <border outline="0">
        <bottom style="thin">
          <color indexed="64"/>
        </bottom>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indexed="64"/>
          <bgColor theme="1"/>
        </patternFill>
      </fill>
    </dxf>
    <dxf>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solid">
          <fgColor indexed="64"/>
          <bgColor indexed="9"/>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top" textRotation="0" wrapText="1" indent="0" justifyLastLine="0" shrinkToFit="0" readingOrder="0"/>
    </dxf>
    <dxf>
      <alignment horizontal="right" vertical="center" textRotation="0" wrapText="0" indent="0" justifyLastLine="0" shrinkToFit="0" readingOrder="0"/>
    </dxf>
    <dxf>
      <alignment horizontal="general" vertical="bottom" textRotation="0" wrapText="1"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top" textRotation="0" wrapText="0" indent="0" justifyLastLine="0" shrinkToFit="0" readingOrder="0"/>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bottom" textRotation="0" wrapText="1" indent="0" justifyLastLine="0" shrinkToFit="0" readingOrder="0"/>
      <border diagonalUp="0" diagonalDown="0" outline="0">
        <left style="thin">
          <color indexed="64"/>
        </left>
        <right style="thin">
          <color indexed="64"/>
        </right>
        <top/>
        <bottom/>
      </border>
    </dxf>
    <dxf>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Arial"/>
        <family val="2"/>
        <scheme val="none"/>
      </font>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Arial"/>
        <family val="2"/>
        <scheme val="none"/>
      </font>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none">
          <fgColor indexed="64"/>
          <bgColor indexed="65"/>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bottom" textRotation="0" wrapText="1" indent="0" justifyLastLine="0" shrinkToFit="0" readingOrder="0"/>
    </dxf>
    <dxf>
      <font>
        <b val="0"/>
        <i val="0"/>
        <strike val="0"/>
        <condense val="0"/>
        <extend val="0"/>
        <outline val="0"/>
        <shadow val="0"/>
        <u val="none"/>
        <vertAlign val="baseline"/>
        <sz val="10"/>
        <color indexed="8"/>
        <name val="Arial"/>
        <family val="2"/>
        <scheme val="none"/>
      </font>
      <numFmt numFmtId="164" formatCode="_(* #,##0_);_(* \(#,##0\);_(* &quot;-&quot;??_);_(@_)"/>
      <fill>
        <patternFill patternType="none">
          <fgColor indexed="64"/>
          <bgColor indexed="65"/>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numFmt numFmtId="164" formatCode="_(* #,##0_);_(* \(#,##0\);_(* &quot;-&quot;??_);_(@_)"/>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indexed="64"/>
        </lef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center" textRotation="0" wrapText="0" indent="0" justifyLastLine="0" shrinkToFit="0" readingOrder="0"/>
    </dxf>
    <dxf>
      <font>
        <b/>
        <i val="0"/>
        <strike val="0"/>
        <condense val="0"/>
        <extend val="0"/>
        <outline val="0"/>
        <shadow val="0"/>
        <u val="none"/>
        <vertAlign val="baseline"/>
        <sz val="10"/>
        <color indexed="8"/>
        <name val="Arial"/>
        <family val="2"/>
        <scheme val="none"/>
      </font>
      <numFmt numFmtId="164" formatCode="_(* #,##0_);_(* \(#,##0\);_(* &quot;-&quot;??_);_(@_)"/>
      <fill>
        <patternFill patternType="solid">
          <fgColor indexed="64"/>
          <bgColor indexed="9"/>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indexed="64"/>
        </left>
      </border>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indexed="8"/>
        <name val="Arial"/>
        <family val="2"/>
        <scheme val="none"/>
      </font>
      <fill>
        <patternFill patternType="solid">
          <fgColor indexed="64"/>
          <bgColor theme="0"/>
        </patternFill>
      </fill>
      <alignment horizontal="right"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theme="0"/>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0"/>
        <color theme="0"/>
        <name val="Arial"/>
        <family val="2"/>
        <scheme val="none"/>
      </font>
      <fill>
        <patternFill>
          <fgColor indexed="64"/>
          <bgColor theme="1"/>
        </patternFill>
      </fill>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ttom style="thin">
          <color indexed="64"/>
        </bottom>
      </border>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chartsheet" Target="chartsheets/sheet2.xml"/><Relationship Id="rId26" Type="http://schemas.openxmlformats.org/officeDocument/2006/relationships/worksheet" Target="worksheets/sheet20.xml"/><Relationship Id="rId39" Type="http://schemas.openxmlformats.org/officeDocument/2006/relationships/styles" Target="styles.xml"/><Relationship Id="rId21" Type="http://schemas.openxmlformats.org/officeDocument/2006/relationships/chartsheet" Target="chartsheets/sheet5.xml"/><Relationship Id="rId34" Type="http://schemas.openxmlformats.org/officeDocument/2006/relationships/worksheet" Target="worksheets/sheet28.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18.xml"/><Relationship Id="rId32" Type="http://schemas.openxmlformats.org/officeDocument/2006/relationships/worksheet" Target="worksheets/sheet26.xml"/><Relationship Id="rId37" Type="http://schemas.openxmlformats.org/officeDocument/2006/relationships/worksheet" Target="worksheets/sheet31.xml"/><Relationship Id="rId40" Type="http://schemas.openxmlformats.org/officeDocument/2006/relationships/sharedStrings" Target="sharedStrings.xml"/><Relationship Id="rId45"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17.xml"/><Relationship Id="rId28" Type="http://schemas.openxmlformats.org/officeDocument/2006/relationships/worksheet" Target="worksheets/sheet22.xml"/><Relationship Id="rId36" Type="http://schemas.openxmlformats.org/officeDocument/2006/relationships/worksheet" Target="worksheets/sheet30.xml"/><Relationship Id="rId10" Type="http://schemas.openxmlformats.org/officeDocument/2006/relationships/worksheet" Target="worksheets/sheet10.xml"/><Relationship Id="rId19" Type="http://schemas.openxmlformats.org/officeDocument/2006/relationships/chartsheet" Target="chartsheets/sheet3.xml"/><Relationship Id="rId31" Type="http://schemas.openxmlformats.org/officeDocument/2006/relationships/worksheet" Target="worksheets/sheet25.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hartsheet" Target="chartsheets/sheet6.xml"/><Relationship Id="rId27" Type="http://schemas.openxmlformats.org/officeDocument/2006/relationships/worksheet" Target="worksheets/sheet21.xml"/><Relationship Id="rId30" Type="http://schemas.openxmlformats.org/officeDocument/2006/relationships/worksheet" Target="worksheets/sheet24.xml"/><Relationship Id="rId35" Type="http://schemas.openxmlformats.org/officeDocument/2006/relationships/worksheet" Target="worksheets/sheet29.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chartsheet" Target="chartsheets/sheet1.xml"/><Relationship Id="rId25" Type="http://schemas.openxmlformats.org/officeDocument/2006/relationships/worksheet" Target="worksheets/sheet19.xml"/><Relationship Id="rId33" Type="http://schemas.openxmlformats.org/officeDocument/2006/relationships/worksheet" Target="worksheets/sheet27.xml"/><Relationship Id="rId38" Type="http://schemas.openxmlformats.org/officeDocument/2006/relationships/theme" Target="theme/theme1.xml"/><Relationship Id="rId20" Type="http://schemas.openxmlformats.org/officeDocument/2006/relationships/chartsheet" Target="chartsheets/sheet4.xml"/><Relationship Id="rId41"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Hospitals!$E$1:$E$53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F436-487C-AB6F-DBDF93CC312D}"/>
            </c:ext>
          </c:extLst>
        </c:ser>
        <c:ser>
          <c:idx val="1"/>
          <c:order val="1"/>
          <c:tx>
            <c:strRef>
              <c:f>Hospitals!$F$1:$F$53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F436-487C-AB6F-DBDF93CC312D}"/>
            </c:ext>
          </c:extLst>
        </c:ser>
        <c:ser>
          <c:idx val="2"/>
          <c:order val="2"/>
          <c:tx>
            <c:strRef>
              <c:f>Hospitals!$G$1:$G$53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F436-487C-AB6F-DBDF93CC312D}"/>
            </c:ext>
          </c:extLst>
        </c:ser>
        <c:ser>
          <c:idx val="3"/>
          <c:order val="3"/>
          <c:tx>
            <c:strRef>
              <c:f>Hospitals!$H$1:$H$53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0</c:v>
                </c:pt>
                <c:pt idx="18">
                  <c:v>0</c:v>
                </c:pt>
                <c:pt idx="21">
                  <c:v>0</c:v>
                </c:pt>
              </c:numCache>
            </c:numRef>
          </c:val>
          <c:extLst>
            <c:ext xmlns:c16="http://schemas.microsoft.com/office/drawing/2014/chart" uri="{C3380CC4-5D6E-409C-BE32-E72D297353CC}">
              <c16:uniqueId val="{00000003-F436-487C-AB6F-DBDF93CC312D}"/>
            </c:ext>
          </c:extLst>
        </c:ser>
        <c:ser>
          <c:idx val="4"/>
          <c:order val="4"/>
          <c:tx>
            <c:strRef>
              <c:f>Hospitals!$I$1:$I$53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40</c:v>
                </c:pt>
                <c:pt idx="18">
                  <c:v>0</c:v>
                </c:pt>
                <c:pt idx="21">
                  <c:v>0</c:v>
                </c:pt>
              </c:numCache>
            </c:numRef>
          </c:val>
          <c:extLst>
            <c:ext xmlns:c16="http://schemas.microsoft.com/office/drawing/2014/chart" uri="{C3380CC4-5D6E-409C-BE32-E72D297353CC}">
              <c16:uniqueId val="{00000004-F436-487C-AB6F-DBDF93CC312D}"/>
            </c:ext>
          </c:extLst>
        </c:ser>
        <c:ser>
          <c:idx val="5"/>
          <c:order val="5"/>
          <c:tx>
            <c:strRef>
              <c:f>Hospitals!$J$1:$J$53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F436-487C-AB6F-DBDF93CC312D}"/>
            </c:ext>
          </c:extLst>
        </c:ser>
        <c:ser>
          <c:idx val="6"/>
          <c:order val="6"/>
          <c:tx>
            <c:strRef>
              <c:f>Hospitals!$K$1:$K$53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F436-487C-AB6F-DBDF93CC312D}"/>
            </c:ext>
          </c:extLst>
        </c:ser>
        <c:ser>
          <c:idx val="7"/>
          <c:order val="7"/>
          <c:tx>
            <c:strRef>
              <c:f>Hospitals!$L$1:$L$53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F436-487C-AB6F-DBDF93CC312D}"/>
            </c:ext>
          </c:extLst>
        </c:ser>
        <c:ser>
          <c:idx val="8"/>
          <c:order val="8"/>
          <c:tx>
            <c:strRef>
              <c:f>Hospitals!$M$1:$M$53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F436-487C-AB6F-DBDF93CC312D}"/>
            </c:ext>
          </c:extLst>
        </c:ser>
        <c:ser>
          <c:idx val="9"/>
          <c:order val="9"/>
          <c:tx>
            <c:strRef>
              <c:f>Hospitals!$N$1:$N$53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F436-487C-AB6F-DBDF93CC312D}"/>
            </c:ext>
          </c:extLst>
        </c:ser>
        <c:ser>
          <c:idx val="10"/>
          <c:order val="10"/>
          <c:tx>
            <c:strRef>
              <c:f>Hospitals!$O$1:$O$53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Hospitals!$O$54:$O$77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F436-487C-AB6F-DBDF93CC312D}"/>
            </c:ext>
          </c:extLst>
        </c:ser>
        <c:dLbls>
          <c:showLegendKey val="0"/>
          <c:showVal val="0"/>
          <c:showCatName val="0"/>
          <c:showSerName val="0"/>
          <c:showPercent val="0"/>
          <c:showBubbleSize val="0"/>
        </c:dLbls>
        <c:gapWidth val="219"/>
        <c:overlap val="-27"/>
        <c:axId val="1696491632"/>
        <c:axId val="1"/>
      </c:barChart>
      <c:catAx>
        <c:axId val="16964916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649163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Hospitals!$E$1:$E$53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8263-4B6D-8352-C164D14B7A39}"/>
            </c:ext>
          </c:extLst>
        </c:ser>
        <c:ser>
          <c:idx val="1"/>
          <c:order val="1"/>
          <c:tx>
            <c:strRef>
              <c:f>Hospitals!$F$1:$F$53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8263-4B6D-8352-C164D14B7A39}"/>
            </c:ext>
          </c:extLst>
        </c:ser>
        <c:ser>
          <c:idx val="2"/>
          <c:order val="2"/>
          <c:tx>
            <c:strRef>
              <c:f>Hospitals!$G$1:$G$53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8263-4B6D-8352-C164D14B7A39}"/>
            </c:ext>
          </c:extLst>
        </c:ser>
        <c:ser>
          <c:idx val="3"/>
          <c:order val="3"/>
          <c:tx>
            <c:strRef>
              <c:f>Hospitals!$H$1:$H$53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0</c:v>
                </c:pt>
                <c:pt idx="18">
                  <c:v>0</c:v>
                </c:pt>
                <c:pt idx="21">
                  <c:v>0</c:v>
                </c:pt>
              </c:numCache>
            </c:numRef>
          </c:val>
          <c:extLst>
            <c:ext xmlns:c16="http://schemas.microsoft.com/office/drawing/2014/chart" uri="{C3380CC4-5D6E-409C-BE32-E72D297353CC}">
              <c16:uniqueId val="{00000003-8263-4B6D-8352-C164D14B7A39}"/>
            </c:ext>
          </c:extLst>
        </c:ser>
        <c:ser>
          <c:idx val="4"/>
          <c:order val="4"/>
          <c:tx>
            <c:strRef>
              <c:f>Hospitals!$I$1:$I$53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40</c:v>
                </c:pt>
                <c:pt idx="18">
                  <c:v>0</c:v>
                </c:pt>
                <c:pt idx="21">
                  <c:v>0</c:v>
                </c:pt>
              </c:numCache>
            </c:numRef>
          </c:val>
          <c:extLst>
            <c:ext xmlns:c16="http://schemas.microsoft.com/office/drawing/2014/chart" uri="{C3380CC4-5D6E-409C-BE32-E72D297353CC}">
              <c16:uniqueId val="{00000004-8263-4B6D-8352-C164D14B7A39}"/>
            </c:ext>
          </c:extLst>
        </c:ser>
        <c:ser>
          <c:idx val="5"/>
          <c:order val="5"/>
          <c:tx>
            <c:strRef>
              <c:f>Hospitals!$J$1:$J$53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8263-4B6D-8352-C164D14B7A39}"/>
            </c:ext>
          </c:extLst>
        </c:ser>
        <c:ser>
          <c:idx val="6"/>
          <c:order val="6"/>
          <c:tx>
            <c:strRef>
              <c:f>Hospitals!$K$1:$K$53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8263-4B6D-8352-C164D14B7A39}"/>
            </c:ext>
          </c:extLst>
        </c:ser>
        <c:ser>
          <c:idx val="7"/>
          <c:order val="7"/>
          <c:tx>
            <c:strRef>
              <c:f>Hospitals!$L$1:$L$53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8263-4B6D-8352-C164D14B7A39}"/>
            </c:ext>
          </c:extLst>
        </c:ser>
        <c:ser>
          <c:idx val="8"/>
          <c:order val="8"/>
          <c:tx>
            <c:strRef>
              <c:f>Hospitals!$M$1:$M$53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8263-4B6D-8352-C164D14B7A39}"/>
            </c:ext>
          </c:extLst>
        </c:ser>
        <c:ser>
          <c:idx val="9"/>
          <c:order val="9"/>
          <c:tx>
            <c:strRef>
              <c:f>Hospitals!$N$1:$N$53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8263-4B6D-8352-C164D14B7A39}"/>
            </c:ext>
          </c:extLst>
        </c:ser>
        <c:ser>
          <c:idx val="10"/>
          <c:order val="10"/>
          <c:tx>
            <c:strRef>
              <c:f>Hospitals!$O$1:$O$53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Hospitals!$O$54:$O$77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8263-4B6D-8352-C164D14B7A39}"/>
            </c:ext>
          </c:extLst>
        </c:ser>
        <c:dLbls>
          <c:showLegendKey val="0"/>
          <c:showVal val="0"/>
          <c:showCatName val="0"/>
          <c:showSerName val="0"/>
          <c:showPercent val="0"/>
          <c:showBubbleSize val="0"/>
        </c:dLbls>
        <c:gapWidth val="219"/>
        <c:overlap val="-27"/>
        <c:axId val="1698362992"/>
        <c:axId val="1"/>
      </c:barChart>
      <c:catAx>
        <c:axId val="1698362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836299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Hospitals!$E$1:$E$53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DAC2-4284-B866-521187ACD0FA}"/>
            </c:ext>
          </c:extLst>
        </c:ser>
        <c:ser>
          <c:idx val="1"/>
          <c:order val="1"/>
          <c:tx>
            <c:strRef>
              <c:f>Hospitals!$F$1:$F$53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DAC2-4284-B866-521187ACD0FA}"/>
            </c:ext>
          </c:extLst>
        </c:ser>
        <c:ser>
          <c:idx val="2"/>
          <c:order val="2"/>
          <c:tx>
            <c:strRef>
              <c:f>Hospitals!$G$1:$G$53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DAC2-4284-B866-521187ACD0FA}"/>
            </c:ext>
          </c:extLst>
        </c:ser>
        <c:ser>
          <c:idx val="3"/>
          <c:order val="3"/>
          <c:tx>
            <c:strRef>
              <c:f>Hospitals!$H$1:$H$53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0</c:v>
                </c:pt>
                <c:pt idx="18">
                  <c:v>0</c:v>
                </c:pt>
                <c:pt idx="21">
                  <c:v>0</c:v>
                </c:pt>
              </c:numCache>
            </c:numRef>
          </c:val>
          <c:extLst>
            <c:ext xmlns:c16="http://schemas.microsoft.com/office/drawing/2014/chart" uri="{C3380CC4-5D6E-409C-BE32-E72D297353CC}">
              <c16:uniqueId val="{00000003-DAC2-4284-B866-521187ACD0FA}"/>
            </c:ext>
          </c:extLst>
        </c:ser>
        <c:ser>
          <c:idx val="4"/>
          <c:order val="4"/>
          <c:tx>
            <c:strRef>
              <c:f>Hospitals!$I$1:$I$53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40</c:v>
                </c:pt>
                <c:pt idx="18">
                  <c:v>0</c:v>
                </c:pt>
                <c:pt idx="21">
                  <c:v>0</c:v>
                </c:pt>
              </c:numCache>
            </c:numRef>
          </c:val>
          <c:extLst>
            <c:ext xmlns:c16="http://schemas.microsoft.com/office/drawing/2014/chart" uri="{C3380CC4-5D6E-409C-BE32-E72D297353CC}">
              <c16:uniqueId val="{00000004-DAC2-4284-B866-521187ACD0FA}"/>
            </c:ext>
          </c:extLst>
        </c:ser>
        <c:ser>
          <c:idx val="5"/>
          <c:order val="5"/>
          <c:tx>
            <c:strRef>
              <c:f>Hospitals!$J$1:$J$53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DAC2-4284-B866-521187ACD0FA}"/>
            </c:ext>
          </c:extLst>
        </c:ser>
        <c:ser>
          <c:idx val="6"/>
          <c:order val="6"/>
          <c:tx>
            <c:strRef>
              <c:f>Hospitals!$K$1:$K$53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DAC2-4284-B866-521187ACD0FA}"/>
            </c:ext>
          </c:extLst>
        </c:ser>
        <c:ser>
          <c:idx val="7"/>
          <c:order val="7"/>
          <c:tx>
            <c:strRef>
              <c:f>Hospitals!$L$1:$L$53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DAC2-4284-B866-521187ACD0FA}"/>
            </c:ext>
          </c:extLst>
        </c:ser>
        <c:ser>
          <c:idx val="8"/>
          <c:order val="8"/>
          <c:tx>
            <c:strRef>
              <c:f>Hospitals!$M$1:$M$53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DAC2-4284-B866-521187ACD0FA}"/>
            </c:ext>
          </c:extLst>
        </c:ser>
        <c:ser>
          <c:idx val="9"/>
          <c:order val="9"/>
          <c:tx>
            <c:strRef>
              <c:f>Hospitals!$N$1:$N$53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DAC2-4284-B866-521187ACD0FA}"/>
            </c:ext>
          </c:extLst>
        </c:ser>
        <c:ser>
          <c:idx val="10"/>
          <c:order val="10"/>
          <c:tx>
            <c:strRef>
              <c:f>Hospitals!$O$1:$O$53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Hospitals!$O$54:$O$77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DAC2-4284-B866-521187ACD0FA}"/>
            </c:ext>
          </c:extLst>
        </c:ser>
        <c:dLbls>
          <c:showLegendKey val="0"/>
          <c:showVal val="0"/>
          <c:showCatName val="0"/>
          <c:showSerName val="0"/>
          <c:showPercent val="0"/>
          <c:showBubbleSize val="0"/>
        </c:dLbls>
        <c:gapWidth val="219"/>
        <c:overlap val="-27"/>
        <c:axId val="1698350192"/>
        <c:axId val="1"/>
      </c:barChart>
      <c:catAx>
        <c:axId val="1698350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835019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Hospitals!$E$1:$E$53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4BD6-4C27-8186-EF48FE4DBD7D}"/>
            </c:ext>
          </c:extLst>
        </c:ser>
        <c:ser>
          <c:idx val="1"/>
          <c:order val="1"/>
          <c:tx>
            <c:strRef>
              <c:f>Hospitals!$F$1:$F$53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4BD6-4C27-8186-EF48FE4DBD7D}"/>
            </c:ext>
          </c:extLst>
        </c:ser>
        <c:ser>
          <c:idx val="2"/>
          <c:order val="2"/>
          <c:tx>
            <c:strRef>
              <c:f>Hospitals!$G$1:$G$53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4BD6-4C27-8186-EF48FE4DBD7D}"/>
            </c:ext>
          </c:extLst>
        </c:ser>
        <c:ser>
          <c:idx val="3"/>
          <c:order val="3"/>
          <c:tx>
            <c:strRef>
              <c:f>Hospitals!$H$1:$H$53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0</c:v>
                </c:pt>
                <c:pt idx="18">
                  <c:v>0</c:v>
                </c:pt>
                <c:pt idx="21">
                  <c:v>0</c:v>
                </c:pt>
              </c:numCache>
            </c:numRef>
          </c:val>
          <c:extLst>
            <c:ext xmlns:c16="http://schemas.microsoft.com/office/drawing/2014/chart" uri="{C3380CC4-5D6E-409C-BE32-E72D297353CC}">
              <c16:uniqueId val="{00000003-4BD6-4C27-8186-EF48FE4DBD7D}"/>
            </c:ext>
          </c:extLst>
        </c:ser>
        <c:ser>
          <c:idx val="4"/>
          <c:order val="4"/>
          <c:tx>
            <c:strRef>
              <c:f>Hospitals!$I$1:$I$53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40</c:v>
                </c:pt>
                <c:pt idx="18">
                  <c:v>0</c:v>
                </c:pt>
                <c:pt idx="21">
                  <c:v>0</c:v>
                </c:pt>
              </c:numCache>
            </c:numRef>
          </c:val>
          <c:extLst>
            <c:ext xmlns:c16="http://schemas.microsoft.com/office/drawing/2014/chart" uri="{C3380CC4-5D6E-409C-BE32-E72D297353CC}">
              <c16:uniqueId val="{00000004-4BD6-4C27-8186-EF48FE4DBD7D}"/>
            </c:ext>
          </c:extLst>
        </c:ser>
        <c:ser>
          <c:idx val="5"/>
          <c:order val="5"/>
          <c:tx>
            <c:strRef>
              <c:f>Hospitals!$J$1:$J$53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4BD6-4C27-8186-EF48FE4DBD7D}"/>
            </c:ext>
          </c:extLst>
        </c:ser>
        <c:ser>
          <c:idx val="6"/>
          <c:order val="6"/>
          <c:tx>
            <c:strRef>
              <c:f>Hospitals!$K$1:$K$53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4BD6-4C27-8186-EF48FE4DBD7D}"/>
            </c:ext>
          </c:extLst>
        </c:ser>
        <c:ser>
          <c:idx val="7"/>
          <c:order val="7"/>
          <c:tx>
            <c:strRef>
              <c:f>Hospitals!$L$1:$L$53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4BD6-4C27-8186-EF48FE4DBD7D}"/>
            </c:ext>
          </c:extLst>
        </c:ser>
        <c:ser>
          <c:idx val="8"/>
          <c:order val="8"/>
          <c:tx>
            <c:strRef>
              <c:f>Hospitals!$M$1:$M$53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4BD6-4C27-8186-EF48FE4DBD7D}"/>
            </c:ext>
          </c:extLst>
        </c:ser>
        <c:ser>
          <c:idx val="9"/>
          <c:order val="9"/>
          <c:tx>
            <c:strRef>
              <c:f>Hospitals!$N$1:$N$53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4BD6-4C27-8186-EF48FE4DBD7D}"/>
            </c:ext>
          </c:extLst>
        </c:ser>
        <c:ser>
          <c:idx val="10"/>
          <c:order val="10"/>
          <c:tx>
            <c:strRef>
              <c:f>Hospitals!$O$1:$O$53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Hospitals!$O$54:$O$77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4BD6-4C27-8186-EF48FE4DBD7D}"/>
            </c:ext>
          </c:extLst>
        </c:ser>
        <c:dLbls>
          <c:showLegendKey val="0"/>
          <c:showVal val="0"/>
          <c:showCatName val="0"/>
          <c:showSerName val="0"/>
          <c:showPercent val="0"/>
          <c:showBubbleSize val="0"/>
        </c:dLbls>
        <c:gapWidth val="219"/>
        <c:overlap val="-27"/>
        <c:axId val="1698342992"/>
        <c:axId val="1"/>
      </c:barChart>
      <c:catAx>
        <c:axId val="1698342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834299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Hospitals!$E$1:$E$53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EEF4-4194-99B6-13329C586009}"/>
            </c:ext>
          </c:extLst>
        </c:ser>
        <c:ser>
          <c:idx val="1"/>
          <c:order val="1"/>
          <c:tx>
            <c:strRef>
              <c:f>Hospitals!$F$1:$F$53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EEF4-4194-99B6-13329C586009}"/>
            </c:ext>
          </c:extLst>
        </c:ser>
        <c:ser>
          <c:idx val="2"/>
          <c:order val="2"/>
          <c:tx>
            <c:strRef>
              <c:f>Hospitals!$G$1:$G$53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EEF4-4194-99B6-13329C586009}"/>
            </c:ext>
          </c:extLst>
        </c:ser>
        <c:ser>
          <c:idx val="3"/>
          <c:order val="3"/>
          <c:tx>
            <c:strRef>
              <c:f>Hospitals!$H$1:$H$53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0</c:v>
                </c:pt>
                <c:pt idx="18">
                  <c:v>0</c:v>
                </c:pt>
                <c:pt idx="21">
                  <c:v>0</c:v>
                </c:pt>
              </c:numCache>
            </c:numRef>
          </c:val>
          <c:extLst>
            <c:ext xmlns:c16="http://schemas.microsoft.com/office/drawing/2014/chart" uri="{C3380CC4-5D6E-409C-BE32-E72D297353CC}">
              <c16:uniqueId val="{00000003-EEF4-4194-99B6-13329C586009}"/>
            </c:ext>
          </c:extLst>
        </c:ser>
        <c:ser>
          <c:idx val="4"/>
          <c:order val="4"/>
          <c:tx>
            <c:strRef>
              <c:f>Hospitals!$I$1:$I$53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40</c:v>
                </c:pt>
                <c:pt idx="18">
                  <c:v>0</c:v>
                </c:pt>
                <c:pt idx="21">
                  <c:v>0</c:v>
                </c:pt>
              </c:numCache>
            </c:numRef>
          </c:val>
          <c:extLst>
            <c:ext xmlns:c16="http://schemas.microsoft.com/office/drawing/2014/chart" uri="{C3380CC4-5D6E-409C-BE32-E72D297353CC}">
              <c16:uniqueId val="{00000004-EEF4-4194-99B6-13329C586009}"/>
            </c:ext>
          </c:extLst>
        </c:ser>
        <c:ser>
          <c:idx val="5"/>
          <c:order val="5"/>
          <c:tx>
            <c:strRef>
              <c:f>Hospitals!$J$1:$J$53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EEF4-4194-99B6-13329C586009}"/>
            </c:ext>
          </c:extLst>
        </c:ser>
        <c:ser>
          <c:idx val="6"/>
          <c:order val="6"/>
          <c:tx>
            <c:strRef>
              <c:f>Hospitals!$K$1:$K$53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EEF4-4194-99B6-13329C586009}"/>
            </c:ext>
          </c:extLst>
        </c:ser>
        <c:ser>
          <c:idx val="7"/>
          <c:order val="7"/>
          <c:tx>
            <c:strRef>
              <c:f>Hospitals!$L$1:$L$53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EEF4-4194-99B6-13329C586009}"/>
            </c:ext>
          </c:extLst>
        </c:ser>
        <c:ser>
          <c:idx val="8"/>
          <c:order val="8"/>
          <c:tx>
            <c:strRef>
              <c:f>Hospitals!$M$1:$M$53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EEF4-4194-99B6-13329C586009}"/>
            </c:ext>
          </c:extLst>
        </c:ser>
        <c:ser>
          <c:idx val="9"/>
          <c:order val="9"/>
          <c:tx>
            <c:strRef>
              <c:f>Hospitals!$N$1:$N$53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EEF4-4194-99B6-13329C586009}"/>
            </c:ext>
          </c:extLst>
        </c:ser>
        <c:ser>
          <c:idx val="10"/>
          <c:order val="10"/>
          <c:tx>
            <c:strRef>
              <c:f>Hospitals!$O$1:$O$53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Hospitals!$O$54:$O$77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EEF4-4194-99B6-13329C586009}"/>
            </c:ext>
          </c:extLst>
        </c:ser>
        <c:dLbls>
          <c:showLegendKey val="0"/>
          <c:showVal val="0"/>
          <c:showCatName val="0"/>
          <c:showSerName val="0"/>
          <c:showPercent val="0"/>
          <c:showBubbleSize val="0"/>
        </c:dLbls>
        <c:gapWidth val="219"/>
        <c:overlap val="-27"/>
        <c:axId val="1698337392"/>
        <c:axId val="1"/>
      </c:barChart>
      <c:catAx>
        <c:axId val="1698337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833739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Hospitals!$E$1:$E$53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B75A-4346-B243-3A5DAAA8B202}"/>
            </c:ext>
          </c:extLst>
        </c:ser>
        <c:ser>
          <c:idx val="1"/>
          <c:order val="1"/>
          <c:tx>
            <c:strRef>
              <c:f>Hospitals!$F$1:$F$53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B75A-4346-B243-3A5DAAA8B202}"/>
            </c:ext>
          </c:extLst>
        </c:ser>
        <c:ser>
          <c:idx val="2"/>
          <c:order val="2"/>
          <c:tx>
            <c:strRef>
              <c:f>Hospitals!$G$1:$G$53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B75A-4346-B243-3A5DAAA8B202}"/>
            </c:ext>
          </c:extLst>
        </c:ser>
        <c:ser>
          <c:idx val="3"/>
          <c:order val="3"/>
          <c:tx>
            <c:strRef>
              <c:f>Hospitals!$H$1:$H$53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0</c:v>
                </c:pt>
                <c:pt idx="18">
                  <c:v>0</c:v>
                </c:pt>
                <c:pt idx="21">
                  <c:v>0</c:v>
                </c:pt>
              </c:numCache>
            </c:numRef>
          </c:val>
          <c:extLst>
            <c:ext xmlns:c16="http://schemas.microsoft.com/office/drawing/2014/chart" uri="{C3380CC4-5D6E-409C-BE32-E72D297353CC}">
              <c16:uniqueId val="{00000003-B75A-4346-B243-3A5DAAA8B202}"/>
            </c:ext>
          </c:extLst>
        </c:ser>
        <c:ser>
          <c:idx val="4"/>
          <c:order val="4"/>
          <c:tx>
            <c:strRef>
              <c:f>Hospitals!$I$1:$I$53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40</c:v>
                </c:pt>
                <c:pt idx="18">
                  <c:v>0</c:v>
                </c:pt>
                <c:pt idx="21">
                  <c:v>0</c:v>
                </c:pt>
              </c:numCache>
            </c:numRef>
          </c:val>
          <c:extLst>
            <c:ext xmlns:c16="http://schemas.microsoft.com/office/drawing/2014/chart" uri="{C3380CC4-5D6E-409C-BE32-E72D297353CC}">
              <c16:uniqueId val="{00000004-B75A-4346-B243-3A5DAAA8B202}"/>
            </c:ext>
          </c:extLst>
        </c:ser>
        <c:ser>
          <c:idx val="5"/>
          <c:order val="5"/>
          <c:tx>
            <c:strRef>
              <c:f>Hospitals!$J$1:$J$53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B75A-4346-B243-3A5DAAA8B202}"/>
            </c:ext>
          </c:extLst>
        </c:ser>
        <c:ser>
          <c:idx val="6"/>
          <c:order val="6"/>
          <c:tx>
            <c:strRef>
              <c:f>Hospitals!$K$1:$K$53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B75A-4346-B243-3A5DAAA8B202}"/>
            </c:ext>
          </c:extLst>
        </c:ser>
        <c:ser>
          <c:idx val="7"/>
          <c:order val="7"/>
          <c:tx>
            <c:strRef>
              <c:f>Hospitals!$L$1:$L$53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B75A-4346-B243-3A5DAAA8B202}"/>
            </c:ext>
          </c:extLst>
        </c:ser>
        <c:ser>
          <c:idx val="8"/>
          <c:order val="8"/>
          <c:tx>
            <c:strRef>
              <c:f>Hospitals!$M$1:$M$53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B75A-4346-B243-3A5DAAA8B202}"/>
            </c:ext>
          </c:extLst>
        </c:ser>
        <c:ser>
          <c:idx val="9"/>
          <c:order val="9"/>
          <c:tx>
            <c:strRef>
              <c:f>Hospitals!$N$1:$N$53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B75A-4346-B243-3A5DAAA8B202}"/>
            </c:ext>
          </c:extLst>
        </c:ser>
        <c:ser>
          <c:idx val="10"/>
          <c:order val="10"/>
          <c:tx>
            <c:strRef>
              <c:f>Hospitals!$O$1:$O$53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Hospitals!$A$54:$D$77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1">
                    <c:v>(formerly Frazier Rehabilitation Institute)</c:v>
                  </c:pt>
                  <c:pt idx="2">
                    <c:v>(formerly Frazier Rehab Institute Northeast)</c:v>
                  </c:pt>
                  <c:pt idx="3">
                    <c:v>(formerly Jewish Hospital &amp; St. Mary's Healthcare; formerly Jewish Hospital)</c:v>
                  </c:pt>
                  <c:pt idx="4">
                    <c:v> (formerly Saints Mary &amp; Elizabeth Hospital; formerly Caritas Medical Center)</c:v>
                  </c:pt>
                  <c:pt idx="5">
                    <c:v>(formerly Our Lady of Peace; formerly Caritas Peace Center)</c:v>
                  </c:pt>
                  <c:pt idx="6">
                    <c:v> (formerly Jewish Hospital / Shelbyville)</c:v>
                  </c:pt>
                  <c:pt idx="7">
                    <c:v>(formerly UofL Health, Inc. - Medical Center South; Medical Center Jewish South license #300179)</c:v>
                  </c:pt>
                  <c:pt idx="10">
                    <c:v>(formerlyHealthsouth Northern KY Rehabilitation Hosp; formerly American Hosp for Rehab)</c:v>
                  </c:pt>
                  <c:pt idx="11">
                    <c:v>(formerly Gateway Rehabilitation Hospital at Florence; formerly  River Valley Rehabilitation Hospital)</c:v>
                  </c:pt>
                  <c:pt idx="13">
                    <c:v> (was St. Elizabeth Medical Center South)</c:v>
                  </c:pt>
                  <c:pt idx="14">
                    <c:v> (was St. Luke Hospital West )</c:v>
                  </c:pt>
                  <c:pt idx="15">
                    <c:v> (was St. Luke Hospital East)</c:v>
                  </c:pt>
                  <c:pt idx="16">
                    <c:v>(formerly St. Elizabeth Medical Center Grant) </c:v>
                  </c:pt>
                  <c:pt idx="17">
                    <c:v> (aka Northern Kentucky Behavioral Health Hospital; formerly NorthKey Community Care Intensive Services; formerly Children Psychiatric Hosp) </c:v>
                  </c:pt>
                  <c:pt idx="22">
                    <c:v>(formerly Mary Chiles Hospital)</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Hospitals)</c:v>
                  </c:pt>
                  <c:pt idx="10">
                    <c:v>Encompass Health Rehabilitation Hospital of Northern Kentucky </c:v>
                  </c:pt>
                  <c:pt idx="11">
                    <c:v>Gateway Rehabilitation Hospital </c:v>
                  </c:pt>
                  <c:pt idx="12">
                    <c:v>St. Elizabeth Alexandria</c:v>
                  </c:pt>
                  <c:pt idx="13">
                    <c:v>St. Elizabeth Edgewood</c:v>
                  </c:pt>
                  <c:pt idx="14">
                    <c:v>St. Elizabeth Florence ($600,000 Exemption) (Level II Neonatal) </c:v>
                  </c:pt>
                  <c:pt idx="15">
                    <c:v>St. Elizabeth Ft. Thomas</c:v>
                  </c:pt>
                  <c:pt idx="16">
                    <c:v>St. Elizabeth Grant (Critical Access Hospitals)</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Hospitals)</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Hospitals!$O$54:$O$77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B75A-4346-B243-3A5DAAA8B202}"/>
            </c:ext>
          </c:extLst>
        </c:ser>
        <c:dLbls>
          <c:showLegendKey val="0"/>
          <c:showVal val="0"/>
          <c:showCatName val="0"/>
          <c:showSerName val="0"/>
          <c:showPercent val="0"/>
          <c:showBubbleSize val="0"/>
        </c:dLbls>
        <c:gapWidth val="219"/>
        <c:overlap val="-27"/>
        <c:axId val="1698335392"/>
        <c:axId val="1"/>
      </c:barChart>
      <c:catAx>
        <c:axId val="1698335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833539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D00-000000000000}">
  <sheetPr/>
  <sheetViews>
    <sheetView zoomScale="112"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E00-000000000000}">
  <sheetPr/>
  <sheetViews>
    <sheetView zoomScale="112"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F00-000000000000}">
  <sheetPr/>
  <sheetViews>
    <sheetView zoomScale="112" workbookViewId="0"/>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000-000000000000}">
  <sheetPr/>
  <sheetViews>
    <sheetView zoomScale="112" workbookViewId="0"/>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100-000000000000}">
  <sheetPr/>
  <sheetViews>
    <sheetView zoomScale="112" workbookViewId="0"/>
  </sheetViews>
  <pageMargins left="0.7" right="0.7" top="0.75" bottom="0.75" header="0.3" footer="0.3"/>
  <drawing r:id="rId1"/>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200-000000000000}">
  <sheetPr/>
  <sheetViews>
    <sheetView zoomScale="112"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BADD8453-403B-4370-A5F6-DA5E48A5409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26A4B3FB-B6F1-4C7E-B7E6-03FAEA2F2C1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F34EE87C-5CBF-41F9-8999-C9BD93AC820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ED702426-FBC3-421B-BAE2-3AE239055A2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1BF6AC67-FDDF-41B7-AA1D-1D20A5AB025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7AB14D5C-BE5C-4B6E-A94C-180C3A0FDF3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twoCellAnchor>
    <xdr:from>
      <xdr:col>11</xdr:col>
      <xdr:colOff>209550</xdr:colOff>
      <xdr:row>204</xdr:row>
      <xdr:rowOff>38100</xdr:rowOff>
    </xdr:from>
    <xdr:to>
      <xdr:col>11</xdr:col>
      <xdr:colOff>564602</xdr:colOff>
      <xdr:row>205</xdr:row>
      <xdr:rowOff>148731</xdr:rowOff>
    </xdr:to>
    <xdr:sp macro="" textlink="">
      <xdr:nvSpPr>
        <xdr:cNvPr id="1025" name="Rectangle 1">
          <a:extLst>
            <a:ext uri="{FF2B5EF4-FFF2-40B4-BE49-F238E27FC236}">
              <a16:creationId xmlns:a16="http://schemas.microsoft.com/office/drawing/2014/main" id="{CEE86994-2B45-4123-9657-F6C0475BB2B0}"/>
            </a:ext>
          </a:extLst>
        </xdr:cNvPr>
        <xdr:cNvSpPr>
          <a:spLocks noChangeArrowheads="1"/>
        </xdr:cNvSpPr>
      </xdr:nvSpPr>
      <xdr:spPr bwMode="auto">
        <a:xfrm>
          <a:off x="10001250" y="3232785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205</xdr:row>
      <xdr:rowOff>38100</xdr:rowOff>
    </xdr:from>
    <xdr:to>
      <xdr:col>4</xdr:col>
      <xdr:colOff>1032869</xdr:colOff>
      <xdr:row>206</xdr:row>
      <xdr:rowOff>148731</xdr:rowOff>
    </xdr:to>
    <xdr:sp macro="" textlink="">
      <xdr:nvSpPr>
        <xdr:cNvPr id="1026" name="Rectangle 2">
          <a:extLst>
            <a:ext uri="{FF2B5EF4-FFF2-40B4-BE49-F238E27FC236}">
              <a16:creationId xmlns:a16="http://schemas.microsoft.com/office/drawing/2014/main" id="{3780DB91-A60F-4F0D-9A50-C3BFC511327F}"/>
            </a:ext>
          </a:extLst>
        </xdr:cNvPr>
        <xdr:cNvSpPr>
          <a:spLocks noChangeArrowheads="1"/>
        </xdr:cNvSpPr>
      </xdr:nvSpPr>
      <xdr:spPr bwMode="auto">
        <a:xfrm>
          <a:off x="4848225" y="3248977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204</xdr:row>
      <xdr:rowOff>38100</xdr:rowOff>
    </xdr:from>
    <xdr:to>
      <xdr:col>11</xdr:col>
      <xdr:colOff>564602</xdr:colOff>
      <xdr:row>205</xdr:row>
      <xdr:rowOff>148731</xdr:rowOff>
    </xdr:to>
    <xdr:sp macro="" textlink="">
      <xdr:nvSpPr>
        <xdr:cNvPr id="4" name="Rectangle 1">
          <a:extLst>
            <a:ext uri="{FF2B5EF4-FFF2-40B4-BE49-F238E27FC236}">
              <a16:creationId xmlns:a16="http://schemas.microsoft.com/office/drawing/2014/main" id="{052951DB-2C94-429D-A235-3035AEB45F9B}"/>
            </a:ext>
          </a:extLst>
        </xdr:cNvPr>
        <xdr:cNvSpPr>
          <a:spLocks noChangeArrowheads="1"/>
        </xdr:cNvSpPr>
      </xdr:nvSpPr>
      <xdr:spPr bwMode="auto">
        <a:xfrm>
          <a:off x="10001250" y="4300537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205</xdr:row>
      <xdr:rowOff>38100</xdr:rowOff>
    </xdr:from>
    <xdr:to>
      <xdr:col>4</xdr:col>
      <xdr:colOff>1032869</xdr:colOff>
      <xdr:row>206</xdr:row>
      <xdr:rowOff>148731</xdr:rowOff>
    </xdr:to>
    <xdr:sp macro="" textlink="">
      <xdr:nvSpPr>
        <xdr:cNvPr id="5" name="Rectangle 2">
          <a:extLst>
            <a:ext uri="{FF2B5EF4-FFF2-40B4-BE49-F238E27FC236}">
              <a16:creationId xmlns:a16="http://schemas.microsoft.com/office/drawing/2014/main" id="{C7B247C1-722A-423C-95E7-104D7F524A32}"/>
            </a:ext>
          </a:extLst>
        </xdr:cNvPr>
        <xdr:cNvSpPr>
          <a:spLocks noChangeArrowheads="1"/>
        </xdr:cNvSpPr>
      </xdr:nvSpPr>
      <xdr:spPr bwMode="auto">
        <a:xfrm>
          <a:off x="4848225" y="4316730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204</xdr:row>
      <xdr:rowOff>38100</xdr:rowOff>
    </xdr:from>
    <xdr:to>
      <xdr:col>11</xdr:col>
      <xdr:colOff>564602</xdr:colOff>
      <xdr:row>205</xdr:row>
      <xdr:rowOff>148731</xdr:rowOff>
    </xdr:to>
    <xdr:sp macro="" textlink="">
      <xdr:nvSpPr>
        <xdr:cNvPr id="6" name="Rectangle 1">
          <a:extLst>
            <a:ext uri="{FF2B5EF4-FFF2-40B4-BE49-F238E27FC236}">
              <a16:creationId xmlns:a16="http://schemas.microsoft.com/office/drawing/2014/main" id="{CD906321-2D02-4FC2-8BC4-3642A7F37D29}"/>
            </a:ext>
          </a:extLst>
        </xdr:cNvPr>
        <xdr:cNvSpPr>
          <a:spLocks noChangeArrowheads="1"/>
        </xdr:cNvSpPr>
      </xdr:nvSpPr>
      <xdr:spPr bwMode="auto">
        <a:xfrm>
          <a:off x="10001250" y="4300537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205</xdr:row>
      <xdr:rowOff>38100</xdr:rowOff>
    </xdr:from>
    <xdr:to>
      <xdr:col>4</xdr:col>
      <xdr:colOff>1032869</xdr:colOff>
      <xdr:row>206</xdr:row>
      <xdr:rowOff>148731</xdr:rowOff>
    </xdr:to>
    <xdr:sp macro="" textlink="">
      <xdr:nvSpPr>
        <xdr:cNvPr id="7" name="Rectangle 2">
          <a:extLst>
            <a:ext uri="{FF2B5EF4-FFF2-40B4-BE49-F238E27FC236}">
              <a16:creationId xmlns:a16="http://schemas.microsoft.com/office/drawing/2014/main" id="{FECBF784-0F38-4A03-B5F7-D95455610E04}"/>
            </a:ext>
          </a:extLst>
        </xdr:cNvPr>
        <xdr:cNvSpPr>
          <a:spLocks noChangeArrowheads="1"/>
        </xdr:cNvSpPr>
      </xdr:nvSpPr>
      <xdr:spPr bwMode="auto">
        <a:xfrm>
          <a:off x="4848225" y="4316730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204</xdr:row>
      <xdr:rowOff>38100</xdr:rowOff>
    </xdr:from>
    <xdr:to>
      <xdr:col>11</xdr:col>
      <xdr:colOff>564602</xdr:colOff>
      <xdr:row>205</xdr:row>
      <xdr:rowOff>148731</xdr:rowOff>
    </xdr:to>
    <xdr:sp macro="" textlink="">
      <xdr:nvSpPr>
        <xdr:cNvPr id="8" name="Rectangle 1">
          <a:extLst>
            <a:ext uri="{FF2B5EF4-FFF2-40B4-BE49-F238E27FC236}">
              <a16:creationId xmlns:a16="http://schemas.microsoft.com/office/drawing/2014/main" id="{F41CF6DE-ADE5-4E27-B0DA-3BE2A2F5048B}"/>
            </a:ext>
          </a:extLst>
        </xdr:cNvPr>
        <xdr:cNvSpPr>
          <a:spLocks noChangeArrowheads="1"/>
        </xdr:cNvSpPr>
      </xdr:nvSpPr>
      <xdr:spPr bwMode="auto">
        <a:xfrm>
          <a:off x="10001250" y="4300537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205</xdr:row>
      <xdr:rowOff>38100</xdr:rowOff>
    </xdr:from>
    <xdr:to>
      <xdr:col>4</xdr:col>
      <xdr:colOff>1032869</xdr:colOff>
      <xdr:row>206</xdr:row>
      <xdr:rowOff>148731</xdr:rowOff>
    </xdr:to>
    <xdr:sp macro="" textlink="">
      <xdr:nvSpPr>
        <xdr:cNvPr id="9" name="Rectangle 2">
          <a:extLst>
            <a:ext uri="{FF2B5EF4-FFF2-40B4-BE49-F238E27FC236}">
              <a16:creationId xmlns:a16="http://schemas.microsoft.com/office/drawing/2014/main" id="{213FDADC-5580-4D39-A440-3271C0BEA911}"/>
            </a:ext>
          </a:extLst>
        </xdr:cNvPr>
        <xdr:cNvSpPr>
          <a:spLocks noChangeArrowheads="1"/>
        </xdr:cNvSpPr>
      </xdr:nvSpPr>
      <xdr:spPr bwMode="auto">
        <a:xfrm>
          <a:off x="4848225" y="4316730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205</xdr:row>
      <xdr:rowOff>38100</xdr:rowOff>
    </xdr:from>
    <xdr:to>
      <xdr:col>11</xdr:col>
      <xdr:colOff>564602</xdr:colOff>
      <xdr:row>206</xdr:row>
      <xdr:rowOff>148731</xdr:rowOff>
    </xdr:to>
    <xdr:sp macro="" textlink="">
      <xdr:nvSpPr>
        <xdr:cNvPr id="10" name="Rectangle 1">
          <a:extLst>
            <a:ext uri="{FF2B5EF4-FFF2-40B4-BE49-F238E27FC236}">
              <a16:creationId xmlns:a16="http://schemas.microsoft.com/office/drawing/2014/main" id="{B53409F9-BB25-4223-B1A5-063CCC2728DC}"/>
            </a:ext>
          </a:extLst>
        </xdr:cNvPr>
        <xdr:cNvSpPr>
          <a:spLocks noChangeArrowheads="1"/>
        </xdr:cNvSpPr>
      </xdr:nvSpPr>
      <xdr:spPr bwMode="auto">
        <a:xfrm>
          <a:off x="10163175" y="4961572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206</xdr:row>
      <xdr:rowOff>38100</xdr:rowOff>
    </xdr:from>
    <xdr:to>
      <xdr:col>4</xdr:col>
      <xdr:colOff>1032869</xdr:colOff>
      <xdr:row>207</xdr:row>
      <xdr:rowOff>148731</xdr:rowOff>
    </xdr:to>
    <xdr:sp macro="" textlink="">
      <xdr:nvSpPr>
        <xdr:cNvPr id="11" name="Rectangle 2">
          <a:extLst>
            <a:ext uri="{FF2B5EF4-FFF2-40B4-BE49-F238E27FC236}">
              <a16:creationId xmlns:a16="http://schemas.microsoft.com/office/drawing/2014/main" id="{5742ECB1-524E-4226-9734-C2FBB6051A49}"/>
            </a:ext>
          </a:extLst>
        </xdr:cNvPr>
        <xdr:cNvSpPr>
          <a:spLocks noChangeArrowheads="1"/>
        </xdr:cNvSpPr>
      </xdr:nvSpPr>
      <xdr:spPr bwMode="auto">
        <a:xfrm>
          <a:off x="4848225" y="4977765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205</xdr:row>
      <xdr:rowOff>38100</xdr:rowOff>
    </xdr:from>
    <xdr:to>
      <xdr:col>11</xdr:col>
      <xdr:colOff>564602</xdr:colOff>
      <xdr:row>206</xdr:row>
      <xdr:rowOff>148731</xdr:rowOff>
    </xdr:to>
    <xdr:sp macro="" textlink="">
      <xdr:nvSpPr>
        <xdr:cNvPr id="12" name="Rectangle 1">
          <a:extLst>
            <a:ext uri="{FF2B5EF4-FFF2-40B4-BE49-F238E27FC236}">
              <a16:creationId xmlns:a16="http://schemas.microsoft.com/office/drawing/2014/main" id="{A9387014-029F-477C-B906-5AD71C5DB5D9}"/>
            </a:ext>
          </a:extLst>
        </xdr:cNvPr>
        <xdr:cNvSpPr>
          <a:spLocks noChangeArrowheads="1"/>
        </xdr:cNvSpPr>
      </xdr:nvSpPr>
      <xdr:spPr bwMode="auto">
        <a:xfrm>
          <a:off x="10163175" y="4961572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206</xdr:row>
      <xdr:rowOff>38100</xdr:rowOff>
    </xdr:from>
    <xdr:to>
      <xdr:col>4</xdr:col>
      <xdr:colOff>1032869</xdr:colOff>
      <xdr:row>207</xdr:row>
      <xdr:rowOff>148731</xdr:rowOff>
    </xdr:to>
    <xdr:sp macro="" textlink="">
      <xdr:nvSpPr>
        <xdr:cNvPr id="13" name="Rectangle 2">
          <a:extLst>
            <a:ext uri="{FF2B5EF4-FFF2-40B4-BE49-F238E27FC236}">
              <a16:creationId xmlns:a16="http://schemas.microsoft.com/office/drawing/2014/main" id="{4D0587B8-366C-42FB-9FA2-AA7778869AF1}"/>
            </a:ext>
          </a:extLst>
        </xdr:cNvPr>
        <xdr:cNvSpPr>
          <a:spLocks noChangeArrowheads="1"/>
        </xdr:cNvSpPr>
      </xdr:nvSpPr>
      <xdr:spPr bwMode="auto">
        <a:xfrm>
          <a:off x="4848225" y="4977765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205</xdr:row>
      <xdr:rowOff>38100</xdr:rowOff>
    </xdr:from>
    <xdr:to>
      <xdr:col>11</xdr:col>
      <xdr:colOff>564602</xdr:colOff>
      <xdr:row>206</xdr:row>
      <xdr:rowOff>148731</xdr:rowOff>
    </xdr:to>
    <xdr:sp macro="" textlink="">
      <xdr:nvSpPr>
        <xdr:cNvPr id="14" name="Rectangle 1">
          <a:extLst>
            <a:ext uri="{FF2B5EF4-FFF2-40B4-BE49-F238E27FC236}">
              <a16:creationId xmlns:a16="http://schemas.microsoft.com/office/drawing/2014/main" id="{4A184524-BF6C-4998-B241-646D94AB3F90}"/>
            </a:ext>
          </a:extLst>
        </xdr:cNvPr>
        <xdr:cNvSpPr>
          <a:spLocks noChangeArrowheads="1"/>
        </xdr:cNvSpPr>
      </xdr:nvSpPr>
      <xdr:spPr bwMode="auto">
        <a:xfrm>
          <a:off x="10163175" y="4961572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206</xdr:row>
      <xdr:rowOff>38100</xdr:rowOff>
    </xdr:from>
    <xdr:to>
      <xdr:col>4</xdr:col>
      <xdr:colOff>1032869</xdr:colOff>
      <xdr:row>207</xdr:row>
      <xdr:rowOff>148731</xdr:rowOff>
    </xdr:to>
    <xdr:sp macro="" textlink="">
      <xdr:nvSpPr>
        <xdr:cNvPr id="15" name="Rectangle 2">
          <a:extLst>
            <a:ext uri="{FF2B5EF4-FFF2-40B4-BE49-F238E27FC236}">
              <a16:creationId xmlns:a16="http://schemas.microsoft.com/office/drawing/2014/main" id="{E27D910A-907C-4CC8-866F-7086C240E5E7}"/>
            </a:ext>
          </a:extLst>
        </xdr:cNvPr>
        <xdr:cNvSpPr>
          <a:spLocks noChangeArrowheads="1"/>
        </xdr:cNvSpPr>
      </xdr:nvSpPr>
      <xdr:spPr bwMode="auto">
        <a:xfrm>
          <a:off x="4848225" y="4977765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205</xdr:row>
      <xdr:rowOff>38100</xdr:rowOff>
    </xdr:from>
    <xdr:to>
      <xdr:col>11</xdr:col>
      <xdr:colOff>564602</xdr:colOff>
      <xdr:row>206</xdr:row>
      <xdr:rowOff>148731</xdr:rowOff>
    </xdr:to>
    <xdr:sp macro="" textlink="">
      <xdr:nvSpPr>
        <xdr:cNvPr id="16" name="Rectangle 1">
          <a:extLst>
            <a:ext uri="{FF2B5EF4-FFF2-40B4-BE49-F238E27FC236}">
              <a16:creationId xmlns:a16="http://schemas.microsoft.com/office/drawing/2014/main" id="{3522582D-0557-4163-B338-F33CFBA8A91C}"/>
            </a:ext>
          </a:extLst>
        </xdr:cNvPr>
        <xdr:cNvSpPr>
          <a:spLocks noChangeArrowheads="1"/>
        </xdr:cNvSpPr>
      </xdr:nvSpPr>
      <xdr:spPr bwMode="auto">
        <a:xfrm>
          <a:off x="10163175" y="4961572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206</xdr:row>
      <xdr:rowOff>38100</xdr:rowOff>
    </xdr:from>
    <xdr:to>
      <xdr:col>4</xdr:col>
      <xdr:colOff>1032869</xdr:colOff>
      <xdr:row>207</xdr:row>
      <xdr:rowOff>148731</xdr:rowOff>
    </xdr:to>
    <xdr:sp macro="" textlink="">
      <xdr:nvSpPr>
        <xdr:cNvPr id="17" name="Rectangle 2">
          <a:extLst>
            <a:ext uri="{FF2B5EF4-FFF2-40B4-BE49-F238E27FC236}">
              <a16:creationId xmlns:a16="http://schemas.microsoft.com/office/drawing/2014/main" id="{2A1CA3E5-20B7-4168-AA90-9E6EAD31BACA}"/>
            </a:ext>
          </a:extLst>
        </xdr:cNvPr>
        <xdr:cNvSpPr>
          <a:spLocks noChangeArrowheads="1"/>
        </xdr:cNvSpPr>
      </xdr:nvSpPr>
      <xdr:spPr bwMode="auto">
        <a:xfrm>
          <a:off x="4848225" y="4977765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6FD1E7B-C406-46ED-B627-61DB288C09F3}" name="ContiguousCounties" displayName="ContiguousCounties" ref="A1:J122" totalsRowShown="0" headerRowDxfId="244" dataDxfId="242" headerRowBorderDxfId="243" tableBorderDxfId="241" totalsRowBorderDxfId="240">
  <autoFilter ref="A1:J122" xr:uid="{D6FD1E7B-C406-46ED-B627-61DB288C09F3}"/>
  <tableColumns count="10">
    <tableColumn id="1" xr3:uid="{D58E09E9-3CB2-4C9C-AC05-B977ED57C14D}" name="Column1" dataDxfId="239"/>
    <tableColumn id="2" xr3:uid="{9EA88A1B-65D4-4AEE-8E45-03B62EF4B9E7}" name="Column2" dataDxfId="238"/>
    <tableColumn id="3" xr3:uid="{7DF714BB-7796-4D1B-90DB-D302A2D59E4A}" name="Column3" dataDxfId="237"/>
    <tableColumn id="4" xr3:uid="{C26E6B94-DC90-4619-8AD2-5F882B29B029}" name="Column4" dataDxfId="236"/>
    <tableColumn id="5" xr3:uid="{9A71EDB8-50D4-4AE9-B733-1D4E10BF3F21}" name="Column5" dataDxfId="235"/>
    <tableColumn id="6" xr3:uid="{8503D97B-1AA0-4C93-88F8-41D7AB837941}" name="Column6" dataDxfId="234"/>
    <tableColumn id="7" xr3:uid="{36E64459-9FDC-44EC-B797-962420124C69}" name="Column7" dataDxfId="233"/>
    <tableColumn id="8" xr3:uid="{281F2536-587C-4945-828D-A4012A6EBC9B}" name="Column8" dataDxfId="232"/>
    <tableColumn id="9" xr3:uid="{E3263BDB-6FA2-4AC5-9E23-AE274706D390}" name="Column9" dataDxfId="231"/>
    <tableColumn id="10" xr3:uid="{28603FA7-7F51-4974-8497-4093B50BFA1E}" name="Column10" dataDxfId="230">
      <calculatedColumnFormula>COUNTA(A2:H2)</calculatedColumnFormula>
    </tableColumn>
  </tableColumns>
  <tableStyleInfo name="TableStyleLight8"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1D96B88-6D84-4A33-896F-7FC7D812356D}" name="AdultDayHealthCare" displayName="AdultDayHealthCare" ref="A1:E165" totalsRowShown="0" tableBorderDxfId="229">
  <autoFilter ref="A1:E165" xr:uid="{C1D96B88-6D84-4A33-896F-7FC7D812356D}"/>
  <tableColumns count="5">
    <tableColumn id="1" xr3:uid="{27C7D994-9F01-4884-A6F2-4516DC074B52}" name="ADD" dataDxfId="228"/>
    <tableColumn id="2" xr3:uid="{407A70CF-563F-4C52-8C2D-2B8B5B80BF02}" name="County" dataDxfId="227"/>
    <tableColumn id="3" xr3:uid="{C6402E48-7E49-4CEF-800C-5365A4EFF8A9}" name="Facility" dataDxfId="226"/>
    <tableColumn id="4" xr3:uid="{AD38C315-E629-46B1-9DE8-2F2FAF710517}" name="Formerly " dataDxfId="225"/>
    <tableColumn id="5" xr3:uid="{60EDF2E1-FF1D-46E2-BFDC-18D65EC5C436}" name="License Number" dataDxfId="224"/>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570B207-5582-4EBB-ACD4-A58973C025A5}" name="AmbulatorySurgeryCenter" displayName="AmbulatorySurgeryCenter" ref="A2:H73" totalsRowShown="0" headerRowDxfId="223" headerRowBorderDxfId="222" tableBorderDxfId="221">
  <autoFilter ref="A2:H73" xr:uid="{6570B207-5582-4EBB-ACD4-A58973C025A5}"/>
  <tableColumns count="8">
    <tableColumn id="1" xr3:uid="{DB3287BA-B6DE-4C7F-BE57-61FFA84AB092}" name="Column1" dataDxfId="220"/>
    <tableColumn id="2" xr3:uid="{887F0653-5E39-452B-B98C-61DFA055E2BB}" name="Column2" dataDxfId="219"/>
    <tableColumn id="3" xr3:uid="{934BA1BA-055A-4785-9872-6645A7A1EFD6}" name="Column3" dataDxfId="218"/>
    <tableColumn id="4" xr3:uid="{9BA394C3-B40D-4C7C-B023-3084A4A5993C}" name="Column4" dataDxfId="217"/>
    <tableColumn id="5" xr3:uid="{D7416EFF-60E7-4895-B01E-2B008A2B71C9}" name="Column5" dataDxfId="216"/>
    <tableColumn id="6" xr3:uid="{F53356FF-A575-4697-BAC5-274404AC06CC}" name="Column6" dataDxfId="215"/>
    <tableColumn id="7" xr3:uid="{72D11377-FEA7-4342-AE7D-B9E956B63F5F}" name="Column7" dataDxfId="214"/>
    <tableColumn id="8" xr3:uid="{59C920F7-A386-4699-853B-FC8068A70882}" name="Column8" dataDxfId="213"/>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F6CBB6-7484-4277-986D-91B92A7AB31A}" name="CardiacCathDiagnosticOnly" displayName="CardiacCathDiagnosticOnly" ref="A1:D22" totalsRowShown="0" headerRowDxfId="212" tableBorderDxfId="211">
  <autoFilter ref="A1:D22" xr:uid="{A1F6CBB6-7484-4277-986D-91B92A7AB31A}"/>
  <tableColumns count="4">
    <tableColumn id="1" xr3:uid="{A8E5E5F7-7118-4BB0-B4DC-A038DF59AD3A}" name="DIAGNOSTIC ONLY"/>
    <tableColumn id="2" xr3:uid="{81206D7D-F292-445A-A6ED-2F35F905BDBA}" name="Column1" dataDxfId="210" dataCellStyle="Comma"/>
    <tableColumn id="3" xr3:uid="{3AA7B0FA-ECB0-42EF-8F73-0971D620D4B6}" name="Column2"/>
    <tableColumn id="4" xr3:uid="{1DC70030-AE04-4FDD-A35F-9141A0FE4B0A}" name="Column3"/>
  </tableColumns>
  <tableStyleInfo name="TableStyleLight8"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FFEE620-C03C-4229-BC12-EF5064071C1C}" name="CardiacCathDiagnosticAndTherapeutic" displayName="CardiacCathDiagnosticAndTherapeutic" ref="A24:D79" totalsRowShown="0" headerRowDxfId="209" headerRowBorderDxfId="208" tableBorderDxfId="207">
  <autoFilter ref="A24:D79" xr:uid="{EFFEE620-C03C-4229-BC12-EF5064071C1C}"/>
  <tableColumns count="4">
    <tableColumn id="1" xr3:uid="{4EC852A6-7272-4BE9-AE11-892F3AAD2047}" name="COMPREHENSIVE (BOTH DIAGNOSTIC AND THERAPEUTIC)"/>
    <tableColumn id="2" xr3:uid="{23A8B0EF-4A31-4B65-8ADE-07449CB55057}" name="Column1" dataDxfId="206" dataCellStyle="Comma"/>
    <tableColumn id="3" xr3:uid="{F64EC0D9-BA1F-41C4-B869-38176E8CDDD8}" name="Column2" dataDxfId="205" dataCellStyle="Comma"/>
    <tableColumn id="4" xr3:uid="{F1E014EB-452A-48B5-A897-337604DE79E1}" name="Column3"/>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433CA29-1113-4947-8AF9-5B8428E1E90F}" name="ContinuingCareRetirementCommunities" displayName="ContinuingCareRetirementCommunities" ref="A1:H26" totalsRowShown="0" headerRowDxfId="204" headerRowBorderDxfId="203" tableBorderDxfId="202">
  <autoFilter ref="A1:H26" xr:uid="{4433CA29-1113-4947-8AF9-5B8428E1E90F}"/>
  <tableColumns count="8">
    <tableColumn id="1" xr3:uid="{7282CE2D-FC68-4F4A-B269-36E9E146C4A9}" name="ADD" dataDxfId="201"/>
    <tableColumn id="2" xr3:uid="{EC1B4125-9BF5-4E54-A283-5AECE0C4D752}" name="Facility" dataDxfId="200"/>
    <tableColumn id="3" xr3:uid="{DCCF9DA9-E0ED-4867-BA8A-67DD3D0C6C50}" name="County" dataDxfId="199"/>
    <tableColumn id="4" xr3:uid="{B9F32CD2-6AD3-40C2-83FE-DA117A6740C9}" name="Ind. Living Units" dataDxfId="198"/>
    <tableColumn id="5" xr3:uid="{92BC9FE8-F0B2-4D4A-8760-13CCCD8FCEAF}" name="Assisted Living Units" dataDxfId="197"/>
    <tableColumn id="6" xr3:uid="{27059378-C692-4B9D-AD56-56096DC001DB}" name="Personal Care Beds" dataDxfId="196" dataCellStyle="Comma"/>
    <tableColumn id="7" xr3:uid="{A7FE38EF-FD42-47C5-B8F5-78A3380DF549}" name="CCRC beds" dataDxfId="195"/>
    <tableColumn id="8" xr3:uid="{750363E0-1401-41A0-A0ED-A3B7DD0EE4B2}" name="LICENSE NUMBER" dataDxfId="194"/>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7C01989-8762-4E01-B11E-DEC78990AB2F}" name="ChemicalDependency" displayName="ChemicalDependency" ref="A1:H12" totalsRowShown="0" headerRowDxfId="193" headerRowBorderDxfId="192" tableBorderDxfId="191" totalsRowBorderDxfId="190">
  <autoFilter ref="A1:H12" xr:uid="{37C01989-8762-4E01-B11E-DEC78990AB2F}"/>
  <tableColumns count="8">
    <tableColumn id="1" xr3:uid="{1C956345-9B47-4FF1-B145-A5C256F94DDD}" name="ADD" dataDxfId="189"/>
    <tableColumn id="2" xr3:uid="{D1D9220D-1AFA-49CD-9DDB-3AD7C337642D}" name="Facility" dataDxfId="188"/>
    <tableColumn id="3" xr3:uid="{D115C195-795E-402A-A703-C0DC435E4F92}" name="Formerly " dataDxfId="187"/>
    <tableColumn id="4" xr3:uid="{31A2F9CA-DBF1-41B7-86E3-D64846A18250}" name="County" dataDxfId="186"/>
    <tableColumn id="5" xr3:uid="{7465C26A-F7C5-4662-8DDB-C5335C79346C}" name="Bed Count" dataDxfId="185"/>
    <tableColumn id="6" xr3:uid="{1AC8DF41-DB6F-460D-8B83-6F1C95D74654}" name="Hospital Based" dataDxfId="184"/>
    <tableColumn id="7" xr3:uid="{0A2E498F-5B98-4CDB-9E9E-79630821442A}" name="Freestanding" dataDxfId="183"/>
    <tableColumn id="8" xr3:uid="{FE2B860C-7B58-4652-A709-5D478190DBF2}" name="License Number " dataDxfId="182"/>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B11B732-E0AD-4D66-B673-EC843CEBA118}" name="FreestandingEmergencyDepartment" displayName="FreestandingEmergencyDepartment" ref="A1:E19" totalsRowShown="0" headerRowDxfId="181" headerRowBorderDxfId="180" tableBorderDxfId="179" totalsRowBorderDxfId="178">
  <autoFilter ref="A1:E19" xr:uid="{1B11B732-E0AD-4D66-B673-EC843CEBA118}"/>
  <tableColumns count="5">
    <tableColumn id="1" xr3:uid="{57EC1DBA-8E6B-4DCC-A191-F1D25A064F49}" name="ADD" dataDxfId="177"/>
    <tableColumn id="2" xr3:uid="{741095AE-92A1-4652-88E0-F063F19529FC}" name="Facility" dataDxfId="176"/>
    <tableColumn id="3" xr3:uid="{59C05588-99D0-4A79-B599-DC784692BF16}" name="County" dataDxfId="175"/>
    <tableColumn id="4" xr3:uid="{BCC28D81-228F-4581-AB8E-FFD3E6455F76}" name="ACC converted" dataDxfId="174"/>
    <tableColumn id="5" xr3:uid="{B23B7930-F418-4A85-86FD-3F78E7BCF486}" name="License #" dataDxfId="173"/>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BB3B3A5-8140-4E13-A9DE-05A5E94C2500}" name="GroundAmbulance" displayName="GroundAmbulance" ref="A1:Z239" totalsRowShown="0" headerRowDxfId="172">
  <autoFilter ref="A1:Z239" xr:uid="{BBB3B3A5-8140-4E13-A9DE-05A5E94C2500}"/>
  <tableColumns count="26">
    <tableColumn id="1" xr3:uid="{2177BF41-CE04-4AB3-9662-563FA96BD1B9}" name="SERVICE NAME"/>
    <tableColumn id="2" xr3:uid="{158FAEA9-9DF9-428C-8213-6522A856C9BD}" name="Column1"/>
    <tableColumn id="3" xr3:uid="{A22A2797-A724-4A3E-9A6A-B915DDD85D6A}" name="CLASS" dataDxfId="171"/>
    <tableColumn id="4" xr3:uid="{6F2E5966-12EE-481D-87F4-F71D09159EFA}" name="PRIMARY TYPE OF SERVICE"/>
    <tableColumn id="5" xr3:uid="{77386CA4-2057-41B4-A679-552ABDCE8488}" name="AREA DESCRIPTION"/>
    <tableColumn id="6" xr3:uid="{8DFC33B3-6D1D-4B44-8875-24B20FC1C4B3}" name="PERMIT LEVEL"/>
    <tableColumn id="7" xr3:uid="{1EECC40F-E064-4B7A-9389-20B156F63DBB}" name="SERVICE TYPE"/>
    <tableColumn id="8" xr3:uid="{B6491C58-D2CA-49DF-A3CF-0F779A2B8E2E}" name="Column2"/>
    <tableColumn id="9" xr3:uid="{094FFC79-FCDD-49EE-8D56-7BADC8358B0A}" name="Column3"/>
    <tableColumn id="10" xr3:uid="{D653904F-1197-4391-B078-CE3763B34A0B}" name="Column4"/>
    <tableColumn id="11" xr3:uid="{9DCCCB54-3872-4656-8BBA-23AC10C62D88}" name="Column5"/>
    <tableColumn id="12" xr3:uid="{E676F973-0EDB-4AC1-BD91-3E1072444AB1}" name="Column6"/>
    <tableColumn id="13" xr3:uid="{8789BBEF-6EAA-48CB-8C0E-51130365CA08}" name="Column7"/>
    <tableColumn id="14" xr3:uid="{2D2E0A6A-9833-45E0-9019-3D6320C33876}" name="Column8"/>
    <tableColumn id="15" xr3:uid="{C2B3AB7A-D07B-4A20-B11D-721570F87786}" name="Column9"/>
    <tableColumn id="16" xr3:uid="{0DE08AFA-DA27-41CE-8C9E-A1308ED3F893}" name="Column10"/>
    <tableColumn id="17" xr3:uid="{3FDDFA9F-9C38-48F4-934D-FFDA1975D53A}" name="Column11"/>
    <tableColumn id="18" xr3:uid="{2BC2D496-E72F-4A61-BFB4-CAA233E4FFC1}" name="Column12"/>
    <tableColumn id="19" xr3:uid="{16DF85BD-B34C-4F25-B303-4715A3D4789E}" name="Column13"/>
    <tableColumn id="20" xr3:uid="{9DB3DC29-0074-4536-B993-AEB4E5CA0445}" name="SERVICE AREA" dataDxfId="170"/>
    <tableColumn id="21" xr3:uid="{F5550EB7-7DBE-484C-A96C-AF60568BD774}" name="Column14"/>
    <tableColumn id="22" xr3:uid="{0A21B918-72C1-4C43-86EA-7AACA00D51D4}" name="Column15"/>
    <tableColumn id="23" xr3:uid="{111F8B40-269E-4A59-B6A2-E87FF9FC53F6}" name="Column16"/>
    <tableColumn id="24" xr3:uid="{FD54EABF-8F16-41AB-9774-1E349F65214F}" name="Column17"/>
    <tableColumn id="25" xr3:uid="{5AF67CAE-2089-4D8E-981C-4DC51025E22A}" name=" LICENSE NUMBER" dataDxfId="169"/>
    <tableColumn id="26" xr3:uid="{5D265F4A-EDFB-4E8A-9CCD-CBEAC9E05941}" name="Column18"/>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36FBBF4-BC18-4A1B-A5EA-CC3AA775F388}" name="HomeHealth" displayName="HomeHealth" ref="A1:D92" totalsRowShown="0" headerRowDxfId="168" headerRowBorderDxfId="167" tableBorderDxfId="166" totalsRowBorderDxfId="165">
  <autoFilter ref="A1:D92" xr:uid="{036FBBF4-BC18-4A1B-A5EA-CC3AA775F388}"/>
  <tableColumns count="4">
    <tableColumn id="1" xr3:uid="{AA0B71A4-5AD3-400A-8E70-A66B5687B9DF}" name="Home Health Service" dataDxfId="164"/>
    <tableColumn id="2" xr3:uid="{81A7E69C-7AB5-4059-A549-682009DA7D05}" name="Fomerly" dataDxfId="163"/>
    <tableColumn id="3" xr3:uid="{0067C978-8327-4215-B59E-55A786270C45}" name="Service Area" dataDxfId="162"/>
    <tableColumn id="4" xr3:uid="{4301BC41-9ABF-410A-A105-7DE2E1C553D5}" name="License Number" dataDxfId="161"/>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911198F-3A28-49A4-8689-EB4CA1AA2A41}" name="HomeHealthByCounty" displayName="HomeHealthByCounty" ref="A1:D572" totalsRowShown="0" headerRowBorderDxfId="160" tableBorderDxfId="159" totalsRowBorderDxfId="158">
  <autoFilter ref="A1:D572" xr:uid="{4911198F-3A28-49A4-8689-EB4CA1AA2A41}"/>
  <tableColumns count="4">
    <tableColumn id="1" xr3:uid="{FB3C3E5B-4CD2-49DF-9B32-4E474F1C8349}" name="ADD" dataDxfId="157" dataCellStyle="Normal 2"/>
    <tableColumn id="2" xr3:uid="{100004B0-DC4C-4734-AB35-1D6D5C35FBE6}" name="County" dataDxfId="156" dataCellStyle="Normal 2"/>
    <tableColumn id="3" xr3:uid="{7681C604-7B0A-49E0-8599-67D7D993DC11}" name="Home Health Service"/>
    <tableColumn id="4" xr3:uid="{6E808EAD-31C2-40E1-A7D9-4C2673B585C2}" name="License" dataDxfId="155" dataCellStyle="Normal 2"/>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2DD4769-6C2B-40B0-BDC7-75B140F287E0}" name="HospiceResidential" displayName="HospiceResidential" ref="A1:D12" totalsRowShown="0" headerRowDxfId="154">
  <autoFilter ref="A1:D12" xr:uid="{52DD4769-6C2B-40B0-BDC7-75B140F287E0}"/>
  <tableColumns count="4">
    <tableColumn id="1" xr3:uid="{B59E3EA7-FB66-4B79-86B7-05E25398AEAE}" name="Facility Name" dataDxfId="153"/>
    <tableColumn id="2" xr3:uid="{B600FDAB-9A30-43A4-9DC2-544172919F07}" name="County" dataDxfId="152"/>
    <tableColumn id="3" xr3:uid="{51971CD1-BE7E-4E66-809C-AB45174F5847}" name="# of Beds"/>
    <tableColumn id="4" xr3:uid="{0E7A1FC2-6954-4EC8-998F-1448E12725C3}" name="License #"/>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4D57428-C5D6-4D34-907C-5E2FE78EBB0D}" name="HospiceByCounty" displayName="HospiceByCounty" ref="A1:C163" totalsRowShown="0" headerRowDxfId="151" headerRowBorderDxfId="150" tableBorderDxfId="149" totalsRowBorderDxfId="148">
  <autoFilter ref="A1:C163" xr:uid="{04D57428-C5D6-4D34-907C-5E2FE78EBB0D}"/>
  <tableColumns count="3">
    <tableColumn id="1" xr3:uid="{AFE780A6-BD1C-4EBC-A5FF-0928D6BF896B}" name="ADD" dataDxfId="147"/>
    <tableColumn id="2" xr3:uid="{605F5B20-BFB6-4E17-8CDF-361FF23C96E5}" name="County" dataDxfId="146"/>
    <tableColumn id="3" xr3:uid="{599E2337-0538-469F-BCE7-7237D675220E}" name="Hospice Service" dataDxfId="145"/>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1DA378E-AD88-45C7-BA3A-5155B6DE590B}" name="LongTermCare" displayName="LongTermCare" ref="B1:M555" totalsRowShown="0" headerRowBorderDxfId="144" tableBorderDxfId="143">
  <autoFilter ref="B1:M555" xr:uid="{51DA378E-AD88-45C7-BA3A-5155B6DE590B}"/>
  <tableColumns count="12">
    <tableColumn id="1" xr3:uid="{3C9BF031-3CA1-49C4-8466-ABFBD5DD28E7}" name="Facility" dataDxfId="142"/>
    <tableColumn id="2" xr3:uid="{3FB18732-24C6-4990-A318-F4AB04A08A2A}" name="Former Names (if applicable)" dataDxfId="141"/>
    <tableColumn id="3" xr3:uid="{B4A5E38B-A2F8-4158-8191-4A23398233C0}" name="County" dataDxfId="140"/>
    <tableColumn id="4" xr3:uid="{1A5BF2C3-23A2-4293-9170-02D165900A90}" name="NF"/>
    <tableColumn id="5" xr3:uid="{5580A1EF-9263-4358-AB84-73CC42316966}" name="NH" dataDxfId="139" dataCellStyle="Comma"/>
    <tableColumn id="6" xr3:uid="{A8D8F2D4-3E30-4514-9B98-23BBFFC20152}" name="IC" dataDxfId="138" dataCellStyle="Comma"/>
    <tableColumn id="7" xr3:uid="{082C097F-AF77-43AC-A7E0-D7558B97A475}" name="ALZ." dataDxfId="137" dataCellStyle="Comma"/>
    <tableColumn id="8" xr3:uid="{19E430E8-43A7-4C1A-9B36-92EA7017717C}" name="TOTAL" dataDxfId="136" dataCellStyle="Comma"/>
    <tableColumn id="9" xr3:uid="{D93CD6FD-E349-41F0-A566-905200CE97A0}" name="PC"/>
    <tableColumn id="10" xr3:uid="{F69EE33B-595E-46F5-924A-868B627A6B69}" name="CCRC" dataDxfId="135"/>
    <tableColumn id="11" xr3:uid="{D61AAFE9-CB2D-4238-930E-5B2AD7B7A473}" name="PC to ALC" dataDxfId="134"/>
    <tableColumn id="12" xr3:uid="{2DDB5428-FC32-4D4D-8B86-9187525A2F01}" name="LICENSE NUMBER" dataDxfId="133" dataCellStyle="Normal_PCH"/>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11D2F78-5BDD-4E36-A80B-6BFE4B9363E6}" name="Hospice" displayName="Hospice" ref="B1:E25" totalsRowShown="0" headerRowDxfId="132" headerRowBorderDxfId="131" tableBorderDxfId="130" totalsRowBorderDxfId="129">
  <autoFilter ref="B1:E25" xr:uid="{311D2F78-5BDD-4E36-A80B-6BFE4B9363E6}"/>
  <tableColumns count="4">
    <tableColumn id="1" xr3:uid="{2F931C15-031C-4F92-A993-83117AB8B515}" name="Column1" dataDxfId="128"/>
    <tableColumn id="2" xr3:uid="{F5C7F4A1-5D22-46A6-BE1E-9AA6C4599680}" name="Column2" dataDxfId="127"/>
    <tableColumn id="3" xr3:uid="{7AE19BFC-D4DA-4E70-9BCF-8765E9D1CA15}" name="Column3" dataDxfId="126"/>
    <tableColumn id="4" xr3:uid="{D9AF9018-ED8D-4639-B6C0-42979F6075FB}" name="Column4" dataDxfId="125"/>
  </tableColumns>
  <tableStyleInfo name="TableStyleLight8"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51FF0C42-1C43-4185-9C87-8448BDA503E7}" name="Hospitals" displayName="Hospitals" ref="A1:O138" totalsRowShown="0" headerRowDxfId="124" headerRowBorderDxfId="123" tableBorderDxfId="122">
  <autoFilter ref="A1:O138" xr:uid="{51FF0C42-1C43-4185-9C87-8448BDA503E7}"/>
  <tableColumns count="15">
    <tableColumn id="1" xr3:uid="{55C28579-ECB9-49F4-B9E0-F73534E7BEAC}" name="ADD" dataDxfId="121"/>
    <tableColumn id="2" xr3:uid="{4B2A7827-48CA-4F5C-8C54-21B09C041CCB}" name="Facility" dataDxfId="120"/>
    <tableColumn id="3" xr3:uid="{13F591DB-28F5-432C-83F4-5F1AF176B2A4}" name="Formerly" dataDxfId="119"/>
    <tableColumn id="4" xr3:uid="{56492DAD-A443-4CD4-B6E7-9CAA70920004}" name="County" dataDxfId="118"/>
    <tableColumn id="5" xr3:uid="{8B7EFB20-0883-4CF2-AB0C-99477E4F9C8A}" name="Acute"/>
    <tableColumn id="6" xr3:uid="{18459DDF-25CA-4367-BE25-A748126859BC}" name="General Psychiatric" dataDxfId="117" dataCellStyle="Comma"/>
    <tableColumn id="7" xr3:uid="{67CCAE3D-8BB1-4AD2-8D51-37F468EBB830}" name="Adult Psychiatric" dataDxfId="116" dataCellStyle="Comma"/>
    <tableColumn id="8" xr3:uid="{410C634D-F5C6-4E98-9D65-4C7984FB5B9E}" name="Geriatric Psychiatric" dataDxfId="115" dataCellStyle="Comma"/>
    <tableColumn id="9" xr3:uid="{F240C0C2-51D6-4238-B7E2-2F452FA99C6C}" name="Pediatric and Adolescent Psychiatric Beds" dataDxfId="114" dataCellStyle="Comma"/>
    <tableColumn id="10" xr3:uid="{96911455-0950-4587-9CC4-91F272CFC377}" name="Chemical Dependency" dataDxfId="113" dataCellStyle="Comma"/>
    <tableColumn id="11" xr3:uid="{FBB431C9-1018-4E3D-9305-E85607A61EBE}" name="Physical Rehabilitation" dataDxfId="112" dataCellStyle="Comma"/>
    <tableColumn id="12" xr3:uid="{4860C8F6-1742-4F4B-850C-1772ED90CA42}" name="Neonatal Level II" dataDxfId="111" dataCellStyle="Comma"/>
    <tableColumn id="13" xr3:uid="{4AE02866-ADEB-43F9-B1C3-A67836D6D16D}" name="Neonatal Level III" dataDxfId="110" dataCellStyle="Comma"/>
    <tableColumn id="14" xr3:uid="{6EB76A0D-624A-4938-A8AA-79349A850267}" name="Neonatal Level IV"/>
    <tableColumn id="15" xr3:uid="{74E87A3D-9D45-4EB6-8821-1E67E1055814}" name="License Number "/>
  </tableColumns>
  <tableStyleInfo name="TableStyleLight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0A47642-E361-4B7F-8BF0-52C8EDE10165}" name="StateFacilities" displayName="StateFacilities" ref="A139:G146" totalsRowShown="0" headerRowDxfId="109" headerRowBorderDxfId="108" tableBorderDxfId="107">
  <autoFilter ref="A139:G146" xr:uid="{E0A47642-E361-4B7F-8BF0-52C8EDE10165}"/>
  <tableColumns count="7">
    <tableColumn id="1" xr3:uid="{FE2C4C0B-4422-4C9D-A64F-EA76EBA850D0}" name="Column1" dataDxfId="106"/>
    <tableColumn id="2" xr3:uid="{554B9C27-F625-4EB4-8C36-2937F542DC70}" name="Column2" dataDxfId="105"/>
    <tableColumn id="3" xr3:uid="{22613834-3B44-4D65-B924-1DD1F9570D3B}" name="Column3" dataDxfId="104"/>
    <tableColumn id="4" xr3:uid="{7EC229E7-6906-4188-B5BD-AB2E4D5AA6F2}" name="Column4" dataDxfId="103"/>
    <tableColumn id="5" xr3:uid="{53832C7E-4DE3-4E8D-9146-B0EDD2ADCF5E}" name="Column5" dataDxfId="102" dataCellStyle="Comma"/>
    <tableColumn id="6" xr3:uid="{F519AD49-CC31-467A-B4B2-F2905D570451}" name="Column6" dataDxfId="101" dataCellStyle="Comma"/>
    <tableColumn id="7" xr3:uid="{50BAE0DA-AAB9-471F-8C85-1AC51464EFAB}" name="Column7" dataDxfId="100" dataCellStyle="Comma"/>
  </tableColumns>
  <tableStyleInfo name="TableStyleLight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3BA855F-EAE7-4555-9446-D27B84A1C192}" name="IndividWithIntellectualDevelopmentalDisabilities" displayName="IndividWithIntellectualDevelopmentalDisabilities" ref="A1:E26" totalsRowShown="0" headerRowDxfId="99" headerRowBorderDxfId="98" tableBorderDxfId="97">
  <autoFilter ref="A1:E26" xr:uid="{D3BA855F-EAE7-4555-9446-D27B84A1C192}"/>
  <tableColumns count="5">
    <tableColumn id="1" xr3:uid="{EF844777-9B74-444C-9C30-F31EFE30D8A1}" name="ADD" dataDxfId="96"/>
    <tableColumn id="2" xr3:uid="{4B42FC44-482B-4B3D-B7F9-23C31C2F34A7}" name="Facility" dataDxfId="95"/>
    <tableColumn id="3" xr3:uid="{61B2729C-9BE6-405B-8BE1-5EE139FAE284}" name="County" dataDxfId="94"/>
    <tableColumn id="4" xr3:uid="{19F55F1D-EB67-4DB6-A1DF-75485ACD701A}" name="Beds" dataDxfId="93"/>
    <tableColumn id="5" xr3:uid="{89B19C57-A278-4438-90E3-F6983DA2370C}" name="License Number" dataDxfId="92" dataCellStyle="Normal_Sheet2"/>
  </tableColumns>
  <tableStyleInfo name="TableStyleLight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0A40D46-D892-4511-B4BE-25B8A8EC6725}" name="MRI" displayName="MRI" ref="A1:I161" totalsRowShown="0" headerRowBorderDxfId="91" tableBorderDxfId="90">
  <autoFilter ref="A1:I161" xr:uid="{60A40D46-D892-4511-B4BE-25B8A8EC6725}"/>
  <tableColumns count="9">
    <tableColumn id="1" xr3:uid="{5C38B587-6E23-4A56-AE32-C0689C9F176D}" name="Column1" dataDxfId="89"/>
    <tableColumn id="2" xr3:uid="{CD49AD73-5872-4789-BD98-55C7BFD7D0DE}" name="Column2" dataDxfId="88"/>
    <tableColumn id="3" xr3:uid="{6683FDB9-B306-4D0B-8637-047DFA7A64BD}" name="Column3" dataDxfId="87"/>
    <tableColumn id="4" xr3:uid="{EE2E000C-4645-441A-B09C-33412D62CD75}" name="Column4" dataDxfId="86"/>
    <tableColumn id="5" xr3:uid="{D99C89DE-C466-409C-9AD0-75B5C6A60260}" name="Column5" dataDxfId="85"/>
    <tableColumn id="6" xr3:uid="{901DC098-C5DF-46EA-B89E-231C26750D0F}" name="Column6" dataDxfId="84"/>
    <tableColumn id="7" xr3:uid="{63917997-9B56-4826-97AF-52B70A0F3750}" name="Column7" dataDxfId="83"/>
    <tableColumn id="8" xr3:uid="{DD544462-36DF-4C9A-86E2-D33867D54716}" name="Column8" dataDxfId="82"/>
    <tableColumn id="9" xr3:uid="{787E6CAF-E8E9-4C2A-BB5E-810278DFB5B6}" name="Column9" dataDxfId="81"/>
  </tableColumns>
  <tableStyleInfo name="TableStyleLight8"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3A197708-7EA3-4E23-9693-590087D188EF}" name="MegavoltageRadiation" displayName="MegavoltageRadiation" ref="A1:J43" totalsRowShown="0" headerRowBorderDxfId="80" tableBorderDxfId="79">
  <autoFilter ref="A1:J43" xr:uid="{3A197708-7EA3-4E23-9693-590087D188EF}"/>
  <tableColumns count="10">
    <tableColumn id="1" xr3:uid="{896B68FD-0E94-4B6A-A607-C1E0932C71BA}" name="Column1" dataDxfId="78"/>
    <tableColumn id="2" xr3:uid="{1D5738D7-96B1-4814-AA33-2141F38C4895}" name="Column2" dataDxfId="77"/>
    <tableColumn id="3" xr3:uid="{BA113ACD-9010-43FD-8759-D13B6EDFE698}" name="Column3" dataDxfId="76"/>
    <tableColumn id="4" xr3:uid="{740995FD-D9FF-4DF9-8203-EA5DD0C02B1A}" name="Column4" dataDxfId="75"/>
    <tableColumn id="5" xr3:uid="{061D3152-E3AD-42DD-ADDB-883D7739CB75}" name="Column5" dataDxfId="74" dataCellStyle="Comma"/>
    <tableColumn id="6" xr3:uid="{944247BC-E639-4A39-8388-98E36FC69A18}" name="Column6" dataDxfId="73" dataCellStyle="Comma"/>
    <tableColumn id="7" xr3:uid="{62A5F9AD-9B10-4B35-8B9C-80C875032AE1}" name="Column7" dataDxfId="72" dataCellStyle="Comma"/>
    <tableColumn id="8" xr3:uid="{3D6784CC-CA24-465C-AFDF-19987DC1630B}" name="Column8" dataDxfId="71"/>
    <tableColumn id="9" xr3:uid="{C15509B6-25BB-4117-A638-F382BF0A5825}" name="Column9" dataDxfId="70"/>
    <tableColumn id="10" xr3:uid="{A4729471-B2CF-4B34-8C88-02AD155CB59B}" name="Column10" dataDxfId="69"/>
  </tableColumns>
  <tableStyleInfo name="TableStyleLight8"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4D4DBC7-6EBF-45F1-BE6D-1279076809EE}" name="PACE" displayName="PACE" ref="A1:D14" totalsRowShown="0" headerRowBorderDxfId="68" tableBorderDxfId="67" totalsRowBorderDxfId="66">
  <autoFilter ref="A1:D14" xr:uid="{F4D4DBC7-6EBF-45F1-BE6D-1279076809EE}"/>
  <tableColumns count="4">
    <tableColumn id="1" xr3:uid="{EF374391-C388-4EF0-BDCB-F1869AC66F82}" name="FACILITY" dataDxfId="65"/>
    <tableColumn id="2" xr3:uid="{408385AA-0F42-4B5A-BF84-6D255AFD102A}" name="SERVICE TYPE" dataDxfId="64"/>
    <tableColumn id="3" xr3:uid="{A033FA7B-69A6-49AC-A9B4-C4FA88554863}" name="SERVICE AREA" dataDxfId="63"/>
    <tableColumn id="4" xr3:uid="{87C0AB6D-1385-4CC6-9F0A-21AB97AC4CCD}" name="IN OPERATION" dataDxfId="62"/>
  </tableColumns>
  <tableStyleInfo name="TableStyleLight8"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E795D0ED-AC5E-48AC-A39B-3F8F891565A7}" name="OpenHeartSurgery" displayName="OpenHeartSurgery" ref="A1:D24" totalsRowShown="0" headerRowDxfId="61" headerRowBorderDxfId="60" tableBorderDxfId="59" totalsRowBorderDxfId="58">
  <autoFilter ref="A1:D24" xr:uid="{E795D0ED-AC5E-48AC-A39B-3F8F891565A7}"/>
  <tableColumns count="4">
    <tableColumn id="1" xr3:uid="{913D5374-DCC0-4CB8-8EDB-7CEE32F2767C}" name="ADD" dataDxfId="57"/>
    <tableColumn id="2" xr3:uid="{F9914EF1-B566-4F3C-A13E-47AEED22D05D}" name="Facility" dataDxfId="56"/>
    <tableColumn id="3" xr3:uid="{028CD350-D4AA-4DC5-9148-703A6438C5E4}" name="County" dataDxfId="55"/>
    <tableColumn id="4" xr3:uid="{B68AEC05-4714-480E-9907-DC4D2A96484D}" name="Type of Open Heart Surgery Program" dataDxfId="54"/>
  </tableColumns>
  <tableStyleInfo name="TableStyleLight8"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99696E6B-B32F-4E1F-92C6-C21711C4CB42}" name="PET" displayName="PET" ref="B1:G36" totalsRowShown="0" headerRowDxfId="53" headerRowBorderDxfId="52" tableBorderDxfId="51" totalsRowBorderDxfId="50">
  <autoFilter ref="B1:G36" xr:uid="{99696E6B-B32F-4E1F-92C6-C21711C4CB42}"/>
  <tableColumns count="6">
    <tableColumn id="1" xr3:uid="{C494EDB3-DFCA-4541-AA89-EEF9A16E72D5}" name="Column1" dataDxfId="49"/>
    <tableColumn id="2" xr3:uid="{906D8F6B-DA35-484D-8EF2-AB68295FB8A4}" name="Column2" dataDxfId="48"/>
    <tableColumn id="3" xr3:uid="{F72CE2BD-77E0-4DCC-BB8F-58F62DAA4732}" name="Column3" dataDxfId="47"/>
    <tableColumn id="4" xr3:uid="{D4A52C87-E718-4098-9594-AFD20EBBEB6D}" name="Column4" dataDxfId="46"/>
    <tableColumn id="5" xr3:uid="{6C4B7AC3-2C13-4D27-84DD-5EBB64306A29}" name="Column5"/>
    <tableColumn id="6" xr3:uid="{FEDE4689-0AEF-44FA-B82B-26EF3EB249D2}" name="Column6"/>
  </tableColumns>
  <tableStyleInfo name="TableStyleLight8"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ABFF2C18-384B-42C9-90F7-A7397C4D4384}" name="PPEC" displayName="PPEC" ref="A1:E15" totalsRowShown="0" headerRowDxfId="45" headerRowBorderDxfId="44" tableBorderDxfId="43">
  <autoFilter ref="A1:E15" xr:uid="{ABFF2C18-384B-42C9-90F7-A7397C4D4384}"/>
  <tableColumns count="5">
    <tableColumn id="1" xr3:uid="{749B0A42-A619-4603-AD47-E2FC02A3FC37}" name="Column1" dataDxfId="42"/>
    <tableColumn id="2" xr3:uid="{7AA3CB9C-92EB-4A9C-A094-8CC96F27F09E}" name="Column2" dataDxfId="41"/>
    <tableColumn id="3" xr3:uid="{C6555DD4-D760-4BC5-A10F-252560F6F1C2}" name="Column3" dataDxfId="40"/>
    <tableColumn id="4" xr3:uid="{88B838F5-ECE6-4BA2-99AF-59CE610EF740}" name="Column4" dataDxfId="39"/>
    <tableColumn id="5" xr3:uid="{AD89A723-B6C6-40A8-BC8A-4F19871A855C}" name="Column5" dataDxfId="38" dataCellStyle="Normal_WithModField"/>
  </tableColumns>
  <tableStyleInfo name="TableStyleLight8"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469A920-DFF9-4DA8-AB82-B68BF79FC192}" name="PrivateDutyNursingByCounty" displayName="PrivateDutyNursingByCounty" ref="A1:D445" totalsRowShown="0" headerRowBorderDxfId="250" tableBorderDxfId="249">
  <autoFilter ref="A1:D445" xr:uid="{F469A920-DFF9-4DA8-AB82-B68BF79FC192}"/>
  <sortState xmlns:xlrd2="http://schemas.microsoft.com/office/spreadsheetml/2017/richdata2" ref="A2:D445">
    <sortCondition ref="B2:B445"/>
  </sortState>
  <tableColumns count="4">
    <tableColumn id="1" xr3:uid="{65CAF090-F3B8-47E7-A51E-9E766DD8C17D}" name="Column1" dataDxfId="248" dataCellStyle="Normal 2"/>
    <tableColumn id="2" xr3:uid="{3477E9DF-BCAB-4711-858D-D26B234AB1E4}" name="STATEWIDE" dataDxfId="247" dataCellStyle="Normal 2"/>
    <tableColumn id="3" xr3:uid="{A79C6496-0C0F-44FD-9BDD-67367AD40CA8}" name="Advanced Nursing Solutions (fomerly Intrathecal Care Solutions, LLC d/b/a Advanced Nursing Solutions)" dataDxfId="246"/>
    <tableColumn id="4" xr3:uid="{86432461-F1C9-444B-8F1F-AF3C75C9307A}" name="720515" dataDxfId="245"/>
  </tableColumns>
  <tableStyleInfo name="TableStyleLight8"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751A0DC2-50D4-4C76-AF64-5FD1D5A2FBF0}" name="PrivateDutyNursing" displayName="PrivateDutyNursing" ref="A1:D35" totalsRowShown="0" headerRowBorderDxfId="37" tableBorderDxfId="36">
  <autoFilter ref="A1:D35" xr:uid="{751A0DC2-50D4-4C76-AF64-5FD1D5A2FBF0}"/>
  <tableColumns count="4">
    <tableColumn id="1" xr3:uid="{64C3ED4C-642D-43EF-AA2F-4037032A36F6}" name="FACILITY" dataDxfId="35"/>
    <tableColumn id="2" xr3:uid="{77CA25F7-CE8C-47A8-B3BD-009AF60E78C4}" name="Column1" dataDxfId="34"/>
    <tableColumn id="3" xr3:uid="{465903FA-0C14-407F-AF66-C3BB4922B0C2}" name="SERVICE AREA" dataDxfId="33"/>
    <tableColumn id="4" xr3:uid="{3C5EF8B6-B424-4075-AA69-2963FA33A256}" name="LICENSE NO." dataDxfId="32"/>
  </tableColumns>
  <tableStyleInfo name="TableStyleLight8"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686FF912-F4B7-4924-8C9A-52EA6C7B8D51}" name="PRTFLevel1" displayName="PRTFLevel1" ref="A1:G26" totalsRowShown="0" headerRowDxfId="31" headerRowBorderDxfId="30" tableBorderDxfId="29">
  <autoFilter ref="A1:G26" xr:uid="{686FF912-F4B7-4924-8C9A-52EA6C7B8D51}"/>
  <tableColumns count="7">
    <tableColumn id="1" xr3:uid="{E69A7D40-BC37-4C2D-98DC-73A0DBA1C516}" name="Column1" dataDxfId="28"/>
    <tableColumn id="2" xr3:uid="{22E8C085-E4B8-4999-8F6E-8840633BF7A7}" name="Column2" dataDxfId="27"/>
    <tableColumn id="3" xr3:uid="{96B3482D-C509-4D24-B3E1-0B11838B2E67}" name="Column3" dataDxfId="26"/>
    <tableColumn id="4" xr3:uid="{6F0589F3-C55D-4264-8D33-35B6337ADB89}" name="Column4" dataDxfId="25"/>
    <tableColumn id="5" xr3:uid="{ABFEC035-66F5-40D6-B90C-71EACF35E3D4}" name="Column5" dataDxfId="24"/>
    <tableColumn id="6" xr3:uid="{820DB3BF-88C5-4DBE-AEFC-0C0F533BFBC6}" name="Column6" dataDxfId="23"/>
    <tableColumn id="7" xr3:uid="{91B10177-2AA3-4464-9A42-95B30503FF70}" name="Column7" dataDxfId="22"/>
  </tableColumns>
  <tableStyleInfo name="TableStyleLight8"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ADB55D25-C96F-4B16-A828-0BFD87D98608}" name="PRTFLevel2" displayName="PRTFLevel2" ref="A1:D9" totalsRowShown="0" headerRowDxfId="21" headerRowBorderDxfId="20" tableBorderDxfId="19" totalsRowBorderDxfId="18">
  <autoFilter ref="A1:D9" xr:uid="{ADB55D25-C96F-4B16-A828-0BFD87D98608}"/>
  <tableColumns count="4">
    <tableColumn id="1" xr3:uid="{CF329FBE-1863-4E2F-8EA3-C8FF6D03DA7C}" name="County"/>
    <tableColumn id="2" xr3:uid="{88313182-6CCC-4F63-9BAF-07E4C7A337BD}" name="Facility"/>
    <tableColumn id="3" xr3:uid="{2969E108-4BD0-44C6-A685-BC00A10D893D}" name="Current Bed Inventory"/>
    <tableColumn id="4" xr3:uid="{365BA719-F719-46D2-8B8C-1D212C25BBF1}" name="License Number"/>
  </tableColumns>
  <tableStyleInfo name="TableStyleLight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C0E3CC4A-9D29-43CF-8C2D-C11706F55CDB}" name="ResidentialCrisisStabilizationUnit" displayName="ResidentialCrisisStabilizationUnit" ref="A1:D3" totalsRowShown="0">
  <autoFilter ref="A1:D3" xr:uid="{C0E3CC4A-9D29-43CF-8C2D-C11706F55CDB}"/>
  <tableColumns count="4">
    <tableColumn id="1" xr3:uid="{A32BA410-D93D-45AC-B700-1A4056F1F86D}" name="ADD" dataDxfId="17"/>
    <tableColumn id="2" xr3:uid="{D7A1CF27-AC6F-4491-B0DC-93433A3DF5F6}" name="COUNTY" dataDxfId="16"/>
    <tableColumn id="3" xr3:uid="{43217CF3-3CB8-4B75-BD52-8E37744C6F8A}" name="FACILITY" dataDxfId="15"/>
    <tableColumn id="4" xr3:uid="{D4B3553F-ECD8-4871-9DC7-26D7A067F30E}" name="LICENSE"/>
  </tableColumns>
  <tableStyleInfo name="TableStyleLight8"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6BF63ADA-F837-4BD9-904C-F3BECAB8476E}" name="TransplantPrograms" displayName="TransplantPrograms" ref="A1:J8" totalsRowShown="0" headerRowDxfId="14" dataDxfId="12" headerRowBorderDxfId="13" tableBorderDxfId="11" totalsRowBorderDxfId="10">
  <autoFilter ref="A1:J8" xr:uid="{6BF63ADA-F837-4BD9-904C-F3BECAB8476E}"/>
  <tableColumns count="10">
    <tableColumn id="1" xr3:uid="{30C2A9AB-327D-41D3-8457-15AA4B546F2B}" name="Column1" dataDxfId="9"/>
    <tableColumn id="2" xr3:uid="{CE00822E-38E7-4DFA-9EDE-B8B0455CC479}" name="Column2" dataDxfId="8"/>
    <tableColumn id="3" xr3:uid="{73ACD514-E7AF-4C19-BBA3-B0EDA9819D07}" name="Column3" dataDxfId="7"/>
    <tableColumn id="4" xr3:uid="{55E5EA3E-4C33-47CD-B2E3-EC5655417690}" name="Column4"/>
    <tableColumn id="5" xr3:uid="{B14F39E3-1944-4356-BDF1-2C1360C0FD83}" name="Column5" dataDxfId="6"/>
    <tableColumn id="6" xr3:uid="{A90C9D80-70C9-4442-B9AC-6DF4346C241A}" name="Column6"/>
    <tableColumn id="7" xr3:uid="{BCE95887-AB06-427F-8395-9DD04BA251CE}" name="Column7" dataDxfId="5"/>
    <tableColumn id="8" xr3:uid="{4507CF10-BE17-474C-862B-FD8B77F86D76}" name="Column8" dataDxfId="4"/>
    <tableColumn id="9" xr3:uid="{22242CB1-C9C1-4468-93A0-FC16F6FEFD49}" name="Column9" dataDxfId="3"/>
    <tableColumn id="10" xr3:uid="{F2A32DF5-C1F9-4ED0-9F55-7CAFB8048EE0}" name="Column10"/>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table" Target="../tables/table16.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workbookViewId="0">
      <selection activeCell="A6" sqref="A6"/>
    </sheetView>
  </sheetViews>
  <sheetFormatPr defaultRowHeight="12.75" x14ac:dyDescent="0.2"/>
  <cols>
    <col min="1" max="1" width="118.7109375" customWidth="1"/>
  </cols>
  <sheetData>
    <row r="1" spans="1:1" ht="23.25" x14ac:dyDescent="0.35">
      <c r="A1" s="46" t="s">
        <v>107</v>
      </c>
    </row>
    <row r="2" spans="1:1" ht="23.25" x14ac:dyDescent="0.35">
      <c r="A2" s="46" t="s">
        <v>1392</v>
      </c>
    </row>
    <row r="3" spans="1:1" ht="23.25" x14ac:dyDescent="0.35">
      <c r="A3" s="46" t="s">
        <v>1393</v>
      </c>
    </row>
    <row r="4" spans="1:1" ht="46.5" x14ac:dyDescent="0.35">
      <c r="A4" s="46" t="s">
        <v>108</v>
      </c>
    </row>
    <row r="5" spans="1:1" ht="23.25" x14ac:dyDescent="0.35">
      <c r="A5" s="154" t="s">
        <v>4533</v>
      </c>
    </row>
    <row r="6" spans="1:1" ht="15" x14ac:dyDescent="0.2">
      <c r="A6" s="153"/>
    </row>
  </sheetData>
  <phoneticPr fontId="2" type="noConversion"/>
  <pageMargins left="0.75" right="0.75" top="1" bottom="1"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3"/>
  </sheetPr>
  <dimension ref="A1:A49"/>
  <sheetViews>
    <sheetView topLeftCell="A15" workbookViewId="0">
      <selection activeCell="A7" sqref="A7"/>
    </sheetView>
  </sheetViews>
  <sheetFormatPr defaultColWidth="9.140625" defaultRowHeight="20.25" x14ac:dyDescent="0.3"/>
  <cols>
    <col min="1" max="1" width="113.28515625" style="42" customWidth="1"/>
    <col min="2" max="16384" width="9.140625" style="42"/>
  </cols>
  <sheetData>
    <row r="1" spans="1:1" s="43" customFormat="1" ht="23.25" x14ac:dyDescent="0.35">
      <c r="A1" s="45" t="s">
        <v>106</v>
      </c>
    </row>
    <row r="2" spans="1:1" x14ac:dyDescent="0.3">
      <c r="A2" s="44" t="s">
        <v>570</v>
      </c>
    </row>
    <row r="3" spans="1:1" x14ac:dyDescent="0.3">
      <c r="A3" s="44" t="s">
        <v>1059</v>
      </c>
    </row>
    <row r="4" spans="1:1" x14ac:dyDescent="0.3">
      <c r="A4" s="44" t="s">
        <v>1435</v>
      </c>
    </row>
    <row r="5" spans="1:1" x14ac:dyDescent="0.3">
      <c r="A5" s="44" t="s">
        <v>1060</v>
      </c>
    </row>
    <row r="6" spans="1:1" x14ac:dyDescent="0.3">
      <c r="A6" s="44" t="s">
        <v>1978</v>
      </c>
    </row>
    <row r="7" spans="1:1" x14ac:dyDescent="0.3">
      <c r="A7" s="44" t="s">
        <v>1988</v>
      </c>
    </row>
    <row r="8" spans="1:1" x14ac:dyDescent="0.3">
      <c r="A8" s="44" t="s">
        <v>1503</v>
      </c>
    </row>
    <row r="9" spans="1:1" x14ac:dyDescent="0.3">
      <c r="A9" s="44" t="s">
        <v>1975</v>
      </c>
    </row>
    <row r="10" spans="1:1" x14ac:dyDescent="0.3">
      <c r="A10" s="44" t="s">
        <v>1053</v>
      </c>
    </row>
    <row r="11" spans="1:1" x14ac:dyDescent="0.3">
      <c r="A11" s="44" t="s">
        <v>1054</v>
      </c>
    </row>
    <row r="12" spans="1:1" x14ac:dyDescent="0.3">
      <c r="A12" s="44" t="s">
        <v>1055</v>
      </c>
    </row>
    <row r="13" spans="1:1" x14ac:dyDescent="0.3">
      <c r="A13" s="44" t="s">
        <v>1056</v>
      </c>
    </row>
    <row r="14" spans="1:1" x14ac:dyDescent="0.3">
      <c r="A14" s="44" t="s">
        <v>1434</v>
      </c>
    </row>
    <row r="15" spans="1:1" x14ac:dyDescent="0.3">
      <c r="A15" s="44" t="s">
        <v>1057</v>
      </c>
    </row>
    <row r="16" spans="1:1" x14ac:dyDescent="0.3">
      <c r="A16" s="44" t="s">
        <v>1980</v>
      </c>
    </row>
    <row r="17" spans="1:1" x14ac:dyDescent="0.3">
      <c r="A17" s="44" t="s">
        <v>1981</v>
      </c>
    </row>
    <row r="18" spans="1:1" x14ac:dyDescent="0.3">
      <c r="A18" s="44" t="s">
        <v>1979</v>
      </c>
    </row>
    <row r="19" spans="1:1" x14ac:dyDescent="0.3">
      <c r="A19" s="44" t="s">
        <v>1982</v>
      </c>
    </row>
    <row r="20" spans="1:1" x14ac:dyDescent="0.3">
      <c r="A20" s="44" t="s">
        <v>1058</v>
      </c>
    </row>
    <row r="21" spans="1:1" x14ac:dyDescent="0.3">
      <c r="A21" s="44" t="s">
        <v>1983</v>
      </c>
    </row>
    <row r="22" spans="1:1" x14ac:dyDescent="0.3">
      <c r="A22" s="44" t="s">
        <v>1987</v>
      </c>
    </row>
    <row r="23" spans="1:1" x14ac:dyDescent="0.3">
      <c r="A23" s="44" t="s">
        <v>46</v>
      </c>
    </row>
    <row r="24" spans="1:1" x14ac:dyDescent="0.3">
      <c r="A24" s="44" t="s">
        <v>1984</v>
      </c>
    </row>
    <row r="25" spans="1:1" x14ac:dyDescent="0.3">
      <c r="A25" s="44" t="s">
        <v>1985</v>
      </c>
    </row>
    <row r="26" spans="1:1" x14ac:dyDescent="0.3">
      <c r="A26" s="44" t="s">
        <v>1986</v>
      </c>
    </row>
    <row r="27" spans="1:1" x14ac:dyDescent="0.3">
      <c r="A27" s="42" t="s">
        <v>983</v>
      </c>
    </row>
    <row r="28" spans="1:1" x14ac:dyDescent="0.3">
      <c r="A28" s="44" t="s">
        <v>214</v>
      </c>
    </row>
    <row r="30" spans="1:1" x14ac:dyDescent="0.3">
      <c r="A30" s="44"/>
    </row>
    <row r="31" spans="1:1" x14ac:dyDescent="0.3">
      <c r="A31" s="44"/>
    </row>
    <row r="32" spans="1:1" x14ac:dyDescent="0.3">
      <c r="A32" s="44"/>
    </row>
    <row r="33" spans="1:1" x14ac:dyDescent="0.3">
      <c r="A33" s="44"/>
    </row>
    <row r="34" spans="1:1" x14ac:dyDescent="0.3">
      <c r="A34" s="44"/>
    </row>
    <row r="35" spans="1:1" x14ac:dyDescent="0.3">
      <c r="A35" s="44"/>
    </row>
    <row r="36" spans="1:1" x14ac:dyDescent="0.3">
      <c r="A36" s="44"/>
    </row>
    <row r="37" spans="1:1" x14ac:dyDescent="0.3">
      <c r="A37" s="44"/>
    </row>
    <row r="38" spans="1:1" x14ac:dyDescent="0.3">
      <c r="A38" s="44"/>
    </row>
    <row r="39" spans="1:1" ht="20.25" customHeight="1" x14ac:dyDescent="0.3">
      <c r="A39" s="44"/>
    </row>
    <row r="40" spans="1:1" x14ac:dyDescent="0.3">
      <c r="A40" s="44"/>
    </row>
    <row r="41" spans="1:1" x14ac:dyDescent="0.3">
      <c r="A41" s="44"/>
    </row>
    <row r="42" spans="1:1" x14ac:dyDescent="0.3">
      <c r="A42" s="44"/>
    </row>
    <row r="43" spans="1:1" x14ac:dyDescent="0.3">
      <c r="A43" s="44"/>
    </row>
    <row r="44" spans="1:1" x14ac:dyDescent="0.3">
      <c r="A44" s="44"/>
    </row>
    <row r="45" spans="1:1" x14ac:dyDescent="0.3">
      <c r="A45" s="44"/>
    </row>
    <row r="46" spans="1:1" x14ac:dyDescent="0.3">
      <c r="A46" s="44"/>
    </row>
    <row r="47" spans="1:1" x14ac:dyDescent="0.3">
      <c r="A47" s="44"/>
    </row>
    <row r="48" spans="1:1" x14ac:dyDescent="0.3">
      <c r="A48" s="44"/>
    </row>
    <row r="49" spans="1:1" x14ac:dyDescent="0.3">
      <c r="A49" s="44"/>
    </row>
  </sheetData>
  <phoneticPr fontId="2" type="noConversion"/>
  <pageMargins left="0.75" right="0"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54"/>
  </sheetPr>
  <dimension ref="A1:J122"/>
  <sheetViews>
    <sheetView workbookViewId="0">
      <selection activeCell="Q29" sqref="Q29"/>
    </sheetView>
  </sheetViews>
  <sheetFormatPr defaultColWidth="9.140625" defaultRowHeight="12.75" x14ac:dyDescent="0.2"/>
  <cols>
    <col min="1" max="1" width="13.7109375" style="2" customWidth="1"/>
    <col min="2" max="3" width="11.28515625" style="14" bestFit="1" customWidth="1"/>
    <col min="4" max="4" width="11.140625" style="14" customWidth="1"/>
    <col min="5" max="6" width="11.28515625" style="14" bestFit="1" customWidth="1"/>
    <col min="7" max="9" width="11.140625" style="14" customWidth="1"/>
    <col min="10" max="10" width="14.7109375" style="36" customWidth="1"/>
    <col min="11" max="16384" width="9.140625" style="14"/>
  </cols>
  <sheetData>
    <row r="1" spans="1:10" s="35" customFormat="1" ht="14.25" customHeight="1" x14ac:dyDescent="0.2">
      <c r="A1" s="297" t="s">
        <v>4535</v>
      </c>
      <c r="B1" s="298" t="s">
        <v>4536</v>
      </c>
      <c r="C1" s="298" t="s">
        <v>4537</v>
      </c>
      <c r="D1" s="298" t="s">
        <v>4538</v>
      </c>
      <c r="E1" s="298" t="s">
        <v>4539</v>
      </c>
      <c r="F1" s="298" t="s">
        <v>4540</v>
      </c>
      <c r="G1" s="298" t="s">
        <v>4541</v>
      </c>
      <c r="H1" s="298" t="s">
        <v>4542</v>
      </c>
      <c r="I1" s="298" t="s">
        <v>4543</v>
      </c>
      <c r="J1" s="299" t="s">
        <v>4544</v>
      </c>
    </row>
    <row r="2" spans="1:10" ht="38.25" x14ac:dyDescent="0.2">
      <c r="A2" s="302" t="s">
        <v>605</v>
      </c>
      <c r="B2" s="303" t="s">
        <v>97</v>
      </c>
      <c r="C2" s="303" t="s">
        <v>97</v>
      </c>
      <c r="D2" s="303" t="s">
        <v>97</v>
      </c>
      <c r="E2" s="303" t="s">
        <v>97</v>
      </c>
      <c r="F2" s="303" t="s">
        <v>97</v>
      </c>
      <c r="G2" s="303" t="s">
        <v>97</v>
      </c>
      <c r="H2" s="303" t="s">
        <v>97</v>
      </c>
      <c r="I2" s="303" t="s">
        <v>97</v>
      </c>
      <c r="J2" s="304" t="s">
        <v>96</v>
      </c>
    </row>
    <row r="3" spans="1:10" x14ac:dyDescent="0.2">
      <c r="A3" s="295" t="s">
        <v>412</v>
      </c>
      <c r="B3" s="34" t="s">
        <v>404</v>
      </c>
      <c r="C3" s="34" t="s">
        <v>406</v>
      </c>
      <c r="D3" s="34" t="s">
        <v>407</v>
      </c>
      <c r="E3" s="34" t="s">
        <v>462</v>
      </c>
      <c r="F3" s="34" t="s">
        <v>410</v>
      </c>
      <c r="G3" s="34" t="s">
        <v>411</v>
      </c>
      <c r="H3" s="34"/>
      <c r="I3" s="34"/>
      <c r="J3" s="296">
        <f t="shared" ref="J3:J48" si="0">COUNTA(A3:H3)</f>
        <v>7</v>
      </c>
    </row>
    <row r="4" spans="1:10" x14ac:dyDescent="0.2">
      <c r="A4" s="295" t="s">
        <v>83</v>
      </c>
      <c r="B4" s="34" t="s">
        <v>87</v>
      </c>
      <c r="C4" s="34" t="s">
        <v>85</v>
      </c>
      <c r="D4" s="34" t="s">
        <v>82</v>
      </c>
      <c r="E4" s="34" t="s">
        <v>613</v>
      </c>
      <c r="F4" s="34"/>
      <c r="G4" s="34"/>
      <c r="H4" s="34"/>
      <c r="I4" s="34"/>
      <c r="J4" s="296">
        <f t="shared" si="0"/>
        <v>5</v>
      </c>
    </row>
    <row r="5" spans="1:10" x14ac:dyDescent="0.2">
      <c r="A5" s="295" t="s">
        <v>571</v>
      </c>
      <c r="B5" s="34" t="s">
        <v>291</v>
      </c>
      <c r="C5" s="34" t="s">
        <v>580</v>
      </c>
      <c r="D5" s="34" t="s">
        <v>89</v>
      </c>
      <c r="E5" s="34" t="s">
        <v>92</v>
      </c>
      <c r="F5" s="34" t="s">
        <v>433</v>
      </c>
      <c r="G5" s="34" t="s">
        <v>442</v>
      </c>
      <c r="H5" s="34" t="s">
        <v>414</v>
      </c>
      <c r="I5" s="34"/>
      <c r="J5" s="296">
        <f t="shared" si="0"/>
        <v>8</v>
      </c>
    </row>
    <row r="6" spans="1:10" x14ac:dyDescent="0.2">
      <c r="A6" s="295" t="s">
        <v>573</v>
      </c>
      <c r="B6" s="34" t="s">
        <v>197</v>
      </c>
      <c r="C6" s="34" t="s">
        <v>481</v>
      </c>
      <c r="D6" s="34" t="s">
        <v>476</v>
      </c>
      <c r="E6" s="34"/>
      <c r="F6" s="34"/>
      <c r="G6" s="34"/>
      <c r="H6" s="34"/>
      <c r="I6" s="34"/>
      <c r="J6" s="296">
        <f t="shared" si="0"/>
        <v>4</v>
      </c>
    </row>
    <row r="7" spans="1:10" x14ac:dyDescent="0.2">
      <c r="A7" s="295" t="s">
        <v>87</v>
      </c>
      <c r="B7" s="34" t="s">
        <v>83</v>
      </c>
      <c r="C7" s="34" t="s">
        <v>576</v>
      </c>
      <c r="D7" s="34" t="s">
        <v>612</v>
      </c>
      <c r="E7" s="34" t="s">
        <v>462</v>
      </c>
      <c r="F7" s="34" t="s">
        <v>85</v>
      </c>
      <c r="G7" s="34" t="s">
        <v>613</v>
      </c>
      <c r="H7" s="34"/>
      <c r="I7" s="34"/>
      <c r="J7" s="296">
        <f t="shared" si="0"/>
        <v>7</v>
      </c>
    </row>
    <row r="8" spans="1:10" x14ac:dyDescent="0.2">
      <c r="A8" s="295" t="s">
        <v>222</v>
      </c>
      <c r="B8" s="34" t="s">
        <v>510</v>
      </c>
      <c r="C8" s="34" t="s">
        <v>533</v>
      </c>
      <c r="D8" s="34" t="s">
        <v>459</v>
      </c>
      <c r="E8" s="34" t="s">
        <v>536</v>
      </c>
      <c r="F8" s="34" t="s">
        <v>582</v>
      </c>
      <c r="G8" s="34" t="s">
        <v>539</v>
      </c>
      <c r="H8" s="34"/>
      <c r="I8" s="34"/>
      <c r="J8" s="296">
        <f t="shared" si="0"/>
        <v>7</v>
      </c>
    </row>
    <row r="9" spans="1:10" x14ac:dyDescent="0.2">
      <c r="A9" s="295" t="s">
        <v>401</v>
      </c>
      <c r="B9" s="34" t="s">
        <v>400</v>
      </c>
      <c r="C9" s="34" t="s">
        <v>396</v>
      </c>
      <c r="D9" s="34" t="s">
        <v>398</v>
      </c>
      <c r="E9" s="34" t="s">
        <v>394</v>
      </c>
      <c r="F9" s="34" t="s">
        <v>395</v>
      </c>
      <c r="G9" s="34"/>
      <c r="H9" s="34"/>
      <c r="I9" s="34"/>
      <c r="J9" s="296">
        <f t="shared" si="0"/>
        <v>6</v>
      </c>
    </row>
    <row r="10" spans="1:10" x14ac:dyDescent="0.2">
      <c r="A10" s="295" t="s">
        <v>526</v>
      </c>
      <c r="B10" s="34" t="s">
        <v>163</v>
      </c>
      <c r="C10" s="34" t="s">
        <v>529</v>
      </c>
      <c r="D10" s="34" t="s">
        <v>527</v>
      </c>
      <c r="E10" s="34"/>
      <c r="F10" s="34"/>
      <c r="G10" s="34"/>
      <c r="H10" s="34"/>
      <c r="I10" s="34"/>
      <c r="J10" s="296">
        <f t="shared" si="0"/>
        <v>4</v>
      </c>
    </row>
    <row r="11" spans="1:10" x14ac:dyDescent="0.2">
      <c r="A11" s="295" t="s">
        <v>510</v>
      </c>
      <c r="B11" s="34" t="s">
        <v>222</v>
      </c>
      <c r="C11" s="34" t="s">
        <v>514</v>
      </c>
      <c r="D11" s="34" t="s">
        <v>511</v>
      </c>
      <c r="E11" s="34" t="s">
        <v>325</v>
      </c>
      <c r="F11" s="34" t="s">
        <v>536</v>
      </c>
      <c r="G11" s="34" t="s">
        <v>582</v>
      </c>
      <c r="H11" s="34" t="s">
        <v>323</v>
      </c>
      <c r="I11" s="34"/>
      <c r="J11" s="296">
        <f t="shared" si="0"/>
        <v>8</v>
      </c>
    </row>
    <row r="12" spans="1:10" x14ac:dyDescent="0.2">
      <c r="A12" s="295" t="s">
        <v>541</v>
      </c>
      <c r="B12" s="34" t="s">
        <v>248</v>
      </c>
      <c r="C12" s="34" t="s">
        <v>542</v>
      </c>
      <c r="D12" s="34" t="s">
        <v>543</v>
      </c>
      <c r="E12" s="34"/>
      <c r="F12" s="34"/>
      <c r="G12" s="34"/>
      <c r="H12" s="34"/>
      <c r="I12" s="34"/>
      <c r="J12" s="296">
        <f t="shared" si="0"/>
        <v>4</v>
      </c>
    </row>
    <row r="13" spans="1:10" x14ac:dyDescent="0.2">
      <c r="A13" s="295" t="s">
        <v>515</v>
      </c>
      <c r="B13" s="34" t="s">
        <v>404</v>
      </c>
      <c r="C13" s="34" t="s">
        <v>321</v>
      </c>
      <c r="D13" s="34" t="s">
        <v>289</v>
      </c>
      <c r="E13" s="34" t="s">
        <v>110</v>
      </c>
      <c r="F13" s="34" t="s">
        <v>580</v>
      </c>
      <c r="G13" s="34" t="s">
        <v>442</v>
      </c>
      <c r="H13" s="34"/>
      <c r="I13" s="34"/>
      <c r="J13" s="296">
        <f t="shared" si="0"/>
        <v>7</v>
      </c>
    </row>
    <row r="14" spans="1:10" x14ac:dyDescent="0.2">
      <c r="A14" s="295" t="s">
        <v>186</v>
      </c>
      <c r="B14" s="34" t="s">
        <v>325</v>
      </c>
      <c r="C14" s="34" t="s">
        <v>535</v>
      </c>
      <c r="D14" s="34" t="s">
        <v>530</v>
      </c>
      <c r="E14" s="34" t="s">
        <v>425</v>
      </c>
      <c r="F14" s="34"/>
      <c r="G14" s="34"/>
      <c r="H14" s="34"/>
      <c r="I14" s="34"/>
      <c r="J14" s="296">
        <f t="shared" si="0"/>
        <v>5</v>
      </c>
    </row>
    <row r="15" spans="1:10" x14ac:dyDescent="0.2">
      <c r="A15" s="295" t="s">
        <v>393</v>
      </c>
      <c r="B15" s="34" t="s">
        <v>230</v>
      </c>
      <c r="C15" s="34" t="s">
        <v>237</v>
      </c>
      <c r="D15" s="34" t="s">
        <v>445</v>
      </c>
      <c r="E15" s="34" t="s">
        <v>417</v>
      </c>
      <c r="F15" s="34" t="s">
        <v>390</v>
      </c>
      <c r="G15" s="34" t="s">
        <v>35</v>
      </c>
      <c r="H15" s="34"/>
      <c r="I15" s="34"/>
      <c r="J15" s="296">
        <f t="shared" si="0"/>
        <v>7</v>
      </c>
    </row>
    <row r="16" spans="1:10" x14ac:dyDescent="0.2">
      <c r="A16" s="295" t="s">
        <v>88</v>
      </c>
      <c r="B16" s="34" t="s">
        <v>111</v>
      </c>
      <c r="C16" s="34" t="s">
        <v>172</v>
      </c>
      <c r="D16" s="34" t="s">
        <v>90</v>
      </c>
      <c r="E16" s="34" t="s">
        <v>457</v>
      </c>
      <c r="F16" s="34" t="s">
        <v>4</v>
      </c>
      <c r="G16" s="34"/>
      <c r="H16" s="34"/>
      <c r="I16" s="34"/>
      <c r="J16" s="296">
        <f t="shared" si="0"/>
        <v>6</v>
      </c>
    </row>
    <row r="17" spans="1:10" x14ac:dyDescent="0.2">
      <c r="A17" s="295" t="s">
        <v>190</v>
      </c>
      <c r="B17" s="34" t="s">
        <v>90</v>
      </c>
      <c r="C17" s="34" t="s">
        <v>112</v>
      </c>
      <c r="D17" s="34" t="s">
        <v>89</v>
      </c>
      <c r="E17" s="34" t="s">
        <v>433</v>
      </c>
      <c r="F17" s="34"/>
      <c r="G17" s="34"/>
      <c r="H17" s="34"/>
      <c r="I17" s="34"/>
      <c r="J17" s="296">
        <f t="shared" si="0"/>
        <v>5</v>
      </c>
    </row>
    <row r="18" spans="1:10" x14ac:dyDescent="0.2">
      <c r="A18" s="295" t="s">
        <v>192</v>
      </c>
      <c r="B18" s="34" t="s">
        <v>576</v>
      </c>
      <c r="C18" s="34" t="s">
        <v>111</v>
      </c>
      <c r="D18" s="34" t="s">
        <v>614</v>
      </c>
      <c r="E18" s="34" t="s">
        <v>649</v>
      </c>
      <c r="F18" s="34" t="s">
        <v>4</v>
      </c>
      <c r="G18" s="34" t="s">
        <v>613</v>
      </c>
      <c r="H18" s="34"/>
      <c r="I18" s="34"/>
      <c r="J18" s="296">
        <f t="shared" si="0"/>
        <v>7</v>
      </c>
    </row>
    <row r="19" spans="1:10" x14ac:dyDescent="0.2">
      <c r="A19" s="295" t="s">
        <v>483</v>
      </c>
      <c r="B19" s="34" t="s">
        <v>646</v>
      </c>
      <c r="C19" s="34" t="s">
        <v>645</v>
      </c>
      <c r="D19" s="34" t="s">
        <v>650</v>
      </c>
      <c r="E19" s="34" t="s">
        <v>554</v>
      </c>
      <c r="F19" s="34" t="s">
        <v>275</v>
      </c>
      <c r="G19" s="34" t="s">
        <v>32</v>
      </c>
      <c r="H19" s="34"/>
      <c r="I19" s="34"/>
      <c r="J19" s="296">
        <f t="shared" si="0"/>
        <v>7</v>
      </c>
    </row>
    <row r="20" spans="1:10" x14ac:dyDescent="0.2">
      <c r="A20" s="295" t="s">
        <v>479</v>
      </c>
      <c r="B20" s="34" t="s">
        <v>481</v>
      </c>
      <c r="C20" s="34" t="s">
        <v>477</v>
      </c>
      <c r="D20" s="34" t="s">
        <v>275</v>
      </c>
      <c r="E20" s="34"/>
      <c r="F20" s="34"/>
      <c r="G20" s="34"/>
      <c r="H20" s="34"/>
      <c r="I20" s="34"/>
      <c r="J20" s="296">
        <f t="shared" si="0"/>
        <v>4</v>
      </c>
    </row>
    <row r="21" spans="1:10" x14ac:dyDescent="0.2">
      <c r="A21" s="295" t="s">
        <v>531</v>
      </c>
      <c r="B21" s="34" t="s">
        <v>527</v>
      </c>
      <c r="C21" s="34" t="s">
        <v>530</v>
      </c>
      <c r="D21" s="34"/>
      <c r="E21" s="34"/>
      <c r="F21" s="34"/>
      <c r="G21" s="34"/>
      <c r="H21" s="34"/>
      <c r="I21" s="34"/>
      <c r="J21" s="296">
        <f t="shared" si="0"/>
        <v>3</v>
      </c>
    </row>
    <row r="22" spans="1:10" x14ac:dyDescent="0.2">
      <c r="A22" s="295" t="s">
        <v>197</v>
      </c>
      <c r="B22" s="34" t="s">
        <v>573</v>
      </c>
      <c r="C22" s="34" t="s">
        <v>481</v>
      </c>
      <c r="D22" s="34" t="s">
        <v>10</v>
      </c>
      <c r="E22" s="34" t="s">
        <v>476</v>
      </c>
      <c r="F22" s="34"/>
      <c r="G22" s="34"/>
      <c r="H22" s="34"/>
      <c r="I22" s="34"/>
      <c r="J22" s="296">
        <f t="shared" si="0"/>
        <v>5</v>
      </c>
    </row>
    <row r="23" spans="1:10" x14ac:dyDescent="0.2">
      <c r="A23" s="295" t="s">
        <v>525</v>
      </c>
      <c r="B23" s="34" t="s">
        <v>163</v>
      </c>
      <c r="C23" s="34" t="s">
        <v>8</v>
      </c>
      <c r="D23" s="34" t="s">
        <v>528</v>
      </c>
      <c r="E23" s="34" t="s">
        <v>438</v>
      </c>
      <c r="F23" s="34"/>
      <c r="G23" s="34"/>
      <c r="H23" s="34"/>
      <c r="I23" s="34"/>
      <c r="J23" s="296">
        <f t="shared" si="0"/>
        <v>5</v>
      </c>
    </row>
    <row r="24" spans="1:10" x14ac:dyDescent="0.2">
      <c r="A24" s="295" t="s">
        <v>248</v>
      </c>
      <c r="B24" s="34" t="s">
        <v>541</v>
      </c>
      <c r="C24" s="34" t="s">
        <v>155</v>
      </c>
      <c r="D24" s="34" t="s">
        <v>542</v>
      </c>
      <c r="E24" s="34" t="s">
        <v>543</v>
      </c>
      <c r="F24" s="34" t="s">
        <v>333</v>
      </c>
      <c r="G24" s="34" t="s">
        <v>539</v>
      </c>
      <c r="H24" s="34"/>
      <c r="I24" s="34"/>
      <c r="J24" s="296">
        <f t="shared" si="0"/>
        <v>7</v>
      </c>
    </row>
    <row r="25" spans="1:10" x14ac:dyDescent="0.2">
      <c r="A25" s="295" t="s">
        <v>404</v>
      </c>
      <c r="B25" s="34" t="s">
        <v>412</v>
      </c>
      <c r="C25" s="34" t="s">
        <v>515</v>
      </c>
      <c r="D25" s="34" t="s">
        <v>289</v>
      </c>
      <c r="E25" s="34" t="s">
        <v>110</v>
      </c>
      <c r="F25" s="34" t="s">
        <v>409</v>
      </c>
      <c r="G25" s="34" t="s">
        <v>410</v>
      </c>
      <c r="H25" s="34" t="s">
        <v>411</v>
      </c>
      <c r="I25" s="34"/>
      <c r="J25" s="296">
        <f t="shared" si="0"/>
        <v>8</v>
      </c>
    </row>
    <row r="26" spans="1:10" x14ac:dyDescent="0.2">
      <c r="A26" s="295" t="s">
        <v>646</v>
      </c>
      <c r="B26" s="34" t="s">
        <v>483</v>
      </c>
      <c r="C26" s="34" t="s">
        <v>650</v>
      </c>
      <c r="D26" s="34" t="s">
        <v>649</v>
      </c>
      <c r="E26" s="34" t="s">
        <v>436</v>
      </c>
      <c r="F26" s="34" t="s">
        <v>275</v>
      </c>
      <c r="G26" s="34"/>
      <c r="H26" s="34"/>
      <c r="I26" s="34"/>
      <c r="J26" s="296">
        <f t="shared" si="0"/>
        <v>6</v>
      </c>
    </row>
    <row r="27" spans="1:10" x14ac:dyDescent="0.2">
      <c r="A27" s="295" t="s">
        <v>514</v>
      </c>
      <c r="B27" s="34" t="s">
        <v>510</v>
      </c>
      <c r="C27" s="34" t="s">
        <v>581</v>
      </c>
      <c r="D27" s="34" t="s">
        <v>511</v>
      </c>
      <c r="E27" s="34" t="s">
        <v>413</v>
      </c>
      <c r="F27" s="34" t="s">
        <v>536</v>
      </c>
      <c r="G27" s="34" t="s">
        <v>422</v>
      </c>
      <c r="H27" s="34"/>
      <c r="I27" s="34"/>
      <c r="J27" s="296">
        <f t="shared" si="0"/>
        <v>7</v>
      </c>
    </row>
    <row r="28" spans="1:10" x14ac:dyDescent="0.2">
      <c r="A28" s="295" t="s">
        <v>400</v>
      </c>
      <c r="B28" s="34" t="s">
        <v>401</v>
      </c>
      <c r="C28" s="34" t="s">
        <v>100</v>
      </c>
      <c r="D28" s="34" t="s">
        <v>398</v>
      </c>
      <c r="E28" s="34" t="s">
        <v>399</v>
      </c>
      <c r="F28" s="34" t="s">
        <v>394</v>
      </c>
      <c r="G28" s="34" t="s">
        <v>417</v>
      </c>
      <c r="H28" s="34" t="s">
        <v>390</v>
      </c>
      <c r="I28" s="34"/>
      <c r="J28" s="296">
        <f t="shared" si="0"/>
        <v>8</v>
      </c>
    </row>
    <row r="29" spans="1:10" x14ac:dyDescent="0.2">
      <c r="A29" s="295" t="s">
        <v>405</v>
      </c>
      <c r="B29" s="34" t="s">
        <v>406</v>
      </c>
      <c r="C29" s="34" t="s">
        <v>410</v>
      </c>
      <c r="D29" s="34" t="s">
        <v>30</v>
      </c>
      <c r="E29" s="34"/>
      <c r="F29" s="34"/>
      <c r="G29" s="34"/>
      <c r="H29" s="34"/>
      <c r="I29" s="34"/>
      <c r="J29" s="296">
        <f t="shared" si="0"/>
        <v>4</v>
      </c>
    </row>
    <row r="30" spans="1:10" x14ac:dyDescent="0.2">
      <c r="A30" s="295" t="s">
        <v>645</v>
      </c>
      <c r="B30" s="34" t="s">
        <v>483</v>
      </c>
      <c r="C30" s="34" t="s">
        <v>648</v>
      </c>
      <c r="D30" s="34" t="s">
        <v>554</v>
      </c>
      <c r="E30" s="34" t="s">
        <v>277</v>
      </c>
      <c r="F30" s="34" t="s">
        <v>32</v>
      </c>
      <c r="G30" s="34"/>
      <c r="H30" s="34"/>
      <c r="I30" s="34"/>
      <c r="J30" s="296">
        <f t="shared" si="0"/>
        <v>6</v>
      </c>
    </row>
    <row r="31" spans="1:10" x14ac:dyDescent="0.2">
      <c r="A31" s="295" t="s">
        <v>406</v>
      </c>
      <c r="B31" s="34" t="s">
        <v>412</v>
      </c>
      <c r="C31" s="34" t="s">
        <v>405</v>
      </c>
      <c r="D31" s="34" t="s">
        <v>462</v>
      </c>
      <c r="E31" s="34" t="s">
        <v>85</v>
      </c>
      <c r="F31" s="34" t="s">
        <v>410</v>
      </c>
      <c r="G31" s="34"/>
      <c r="H31" s="34"/>
      <c r="I31" s="34"/>
      <c r="J31" s="296">
        <f t="shared" si="0"/>
        <v>6</v>
      </c>
    </row>
    <row r="32" spans="1:10" x14ac:dyDescent="0.2">
      <c r="A32" s="295" t="s">
        <v>611</v>
      </c>
      <c r="B32" s="34" t="s">
        <v>172</v>
      </c>
      <c r="C32" s="34" t="s">
        <v>276</v>
      </c>
      <c r="D32" s="34" t="s">
        <v>455</v>
      </c>
      <c r="E32" s="34" t="s">
        <v>4</v>
      </c>
      <c r="F32" s="34"/>
      <c r="G32" s="34"/>
      <c r="H32" s="34"/>
      <c r="I32" s="34"/>
      <c r="J32" s="296">
        <f t="shared" si="0"/>
        <v>5</v>
      </c>
    </row>
    <row r="33" spans="1:10" x14ac:dyDescent="0.2">
      <c r="A33" s="295" t="s">
        <v>576</v>
      </c>
      <c r="B33" s="34" t="s">
        <v>87</v>
      </c>
      <c r="C33" s="34" t="s">
        <v>192</v>
      </c>
      <c r="D33" s="34" t="s">
        <v>111</v>
      </c>
      <c r="E33" s="34" t="s">
        <v>612</v>
      </c>
      <c r="F33" s="34" t="s">
        <v>613</v>
      </c>
      <c r="G33" s="34"/>
      <c r="H33" s="34"/>
      <c r="I33" s="34"/>
      <c r="J33" s="296">
        <f t="shared" si="0"/>
        <v>6</v>
      </c>
    </row>
    <row r="34" spans="1:10" x14ac:dyDescent="0.2">
      <c r="A34" s="295" t="s">
        <v>155</v>
      </c>
      <c r="B34" s="34" t="s">
        <v>248</v>
      </c>
      <c r="C34" s="34" t="s">
        <v>543</v>
      </c>
      <c r="D34" s="34" t="s">
        <v>537</v>
      </c>
      <c r="E34" s="34" t="s">
        <v>539</v>
      </c>
      <c r="F34" s="34"/>
      <c r="G34" s="34"/>
      <c r="H34" s="34"/>
      <c r="I34" s="34"/>
      <c r="J34" s="296">
        <f t="shared" si="0"/>
        <v>5</v>
      </c>
    </row>
    <row r="35" spans="1:10" x14ac:dyDescent="0.2">
      <c r="A35" s="295" t="s">
        <v>581</v>
      </c>
      <c r="B35" s="34" t="s">
        <v>514</v>
      </c>
      <c r="C35" s="34" t="s">
        <v>100</v>
      </c>
      <c r="D35" s="34" t="s">
        <v>237</v>
      </c>
      <c r="E35" s="34" t="s">
        <v>413</v>
      </c>
      <c r="F35" s="34" t="s">
        <v>422</v>
      </c>
      <c r="G35" s="34"/>
      <c r="H35" s="34"/>
      <c r="I35" s="34"/>
      <c r="J35" s="296">
        <f t="shared" si="0"/>
        <v>6</v>
      </c>
    </row>
    <row r="36" spans="1:10" x14ac:dyDescent="0.2">
      <c r="A36" s="295" t="s">
        <v>511</v>
      </c>
      <c r="B36" s="34" t="s">
        <v>510</v>
      </c>
      <c r="C36" s="34" t="s">
        <v>514</v>
      </c>
      <c r="D36" s="34" t="s">
        <v>103</v>
      </c>
      <c r="E36" s="34" t="s">
        <v>413</v>
      </c>
      <c r="F36" s="34" t="s">
        <v>323</v>
      </c>
      <c r="G36" s="34" t="s">
        <v>414</v>
      </c>
      <c r="H36" s="34"/>
      <c r="I36" s="34"/>
      <c r="J36" s="296">
        <f t="shared" si="0"/>
        <v>7</v>
      </c>
    </row>
    <row r="37" spans="1:10" x14ac:dyDescent="0.2">
      <c r="A37" s="295" t="s">
        <v>533</v>
      </c>
      <c r="B37" s="34" t="s">
        <v>222</v>
      </c>
      <c r="C37" s="34" t="s">
        <v>333</v>
      </c>
      <c r="D37" s="34" t="s">
        <v>535</v>
      </c>
      <c r="E37" s="34" t="s">
        <v>582</v>
      </c>
      <c r="F37" s="34" t="s">
        <v>425</v>
      </c>
      <c r="G37" s="34" t="s">
        <v>539</v>
      </c>
      <c r="H37" s="34"/>
      <c r="I37" s="34"/>
      <c r="J37" s="296">
        <f t="shared" si="0"/>
        <v>7</v>
      </c>
    </row>
    <row r="38" spans="1:10" x14ac:dyDescent="0.2">
      <c r="A38" s="295" t="s">
        <v>544</v>
      </c>
      <c r="B38" s="34" t="s">
        <v>545</v>
      </c>
      <c r="C38" s="34" t="s">
        <v>230</v>
      </c>
      <c r="D38" s="34" t="s">
        <v>445</v>
      </c>
      <c r="E38" s="34" t="s">
        <v>449</v>
      </c>
      <c r="F38" s="34" t="s">
        <v>389</v>
      </c>
      <c r="G38" s="34"/>
      <c r="H38" s="34"/>
      <c r="I38" s="34"/>
      <c r="J38" s="296">
        <f t="shared" si="0"/>
        <v>6</v>
      </c>
    </row>
    <row r="39" spans="1:10" x14ac:dyDescent="0.2">
      <c r="A39" s="295" t="s">
        <v>291</v>
      </c>
      <c r="B39" s="34" t="s">
        <v>571</v>
      </c>
      <c r="C39" s="34" t="s">
        <v>8</v>
      </c>
      <c r="D39" s="34" t="s">
        <v>528</v>
      </c>
      <c r="E39" s="34" t="s">
        <v>323</v>
      </c>
      <c r="F39" s="34" t="s">
        <v>92</v>
      </c>
      <c r="G39" s="34" t="s">
        <v>414</v>
      </c>
      <c r="H39" s="34"/>
      <c r="I39" s="34"/>
      <c r="J39" s="296">
        <f t="shared" si="0"/>
        <v>7</v>
      </c>
    </row>
    <row r="40" spans="1:10" x14ac:dyDescent="0.2">
      <c r="A40" s="295" t="s">
        <v>480</v>
      </c>
      <c r="B40" s="34" t="s">
        <v>10</v>
      </c>
      <c r="C40" s="34"/>
      <c r="D40" s="34"/>
      <c r="E40" s="34"/>
      <c r="F40" s="34"/>
      <c r="G40" s="34"/>
      <c r="H40" s="34"/>
      <c r="I40" s="34"/>
      <c r="J40" s="296">
        <f t="shared" si="0"/>
        <v>2</v>
      </c>
    </row>
    <row r="41" spans="1:10" x14ac:dyDescent="0.2">
      <c r="A41" s="295" t="s">
        <v>163</v>
      </c>
      <c r="B41" s="34" t="s">
        <v>526</v>
      </c>
      <c r="C41" s="34" t="s">
        <v>525</v>
      </c>
      <c r="D41" s="34" t="s">
        <v>529</v>
      </c>
      <c r="E41" s="34" t="s">
        <v>528</v>
      </c>
      <c r="F41" s="34"/>
      <c r="G41" s="34"/>
      <c r="H41" s="34"/>
      <c r="I41" s="34"/>
      <c r="J41" s="296">
        <f t="shared" si="0"/>
        <v>5</v>
      </c>
    </row>
    <row r="42" spans="1:10" x14ac:dyDescent="0.2">
      <c r="A42" s="295" t="s">
        <v>321</v>
      </c>
      <c r="B42" s="34" t="s">
        <v>515</v>
      </c>
      <c r="C42" s="34" t="s">
        <v>103</v>
      </c>
      <c r="D42" s="34" t="s">
        <v>289</v>
      </c>
      <c r="E42" s="34" t="s">
        <v>413</v>
      </c>
      <c r="F42" s="34" t="s">
        <v>580</v>
      </c>
      <c r="G42" s="34" t="s">
        <v>403</v>
      </c>
      <c r="H42" s="34"/>
      <c r="I42" s="34"/>
      <c r="J42" s="296">
        <f t="shared" si="0"/>
        <v>7</v>
      </c>
    </row>
    <row r="43" spans="1:10" x14ac:dyDescent="0.2">
      <c r="A43" s="295" t="s">
        <v>529</v>
      </c>
      <c r="B43" s="34" t="s">
        <v>526</v>
      </c>
      <c r="C43" s="34" t="s">
        <v>163</v>
      </c>
      <c r="D43" s="34" t="s">
        <v>325</v>
      </c>
      <c r="E43" s="34" t="s">
        <v>527</v>
      </c>
      <c r="F43" s="34" t="s">
        <v>528</v>
      </c>
      <c r="G43" s="34" t="s">
        <v>530</v>
      </c>
      <c r="H43" s="34" t="s">
        <v>323</v>
      </c>
      <c r="I43" s="34"/>
      <c r="J43" s="296">
        <f t="shared" si="0"/>
        <v>8</v>
      </c>
    </row>
    <row r="44" spans="1:10" x14ac:dyDescent="0.2">
      <c r="A44" s="295" t="s">
        <v>481</v>
      </c>
      <c r="B44" s="34" t="s">
        <v>573</v>
      </c>
      <c r="C44" s="34" t="s">
        <v>479</v>
      </c>
      <c r="D44" s="34" t="s">
        <v>197</v>
      </c>
      <c r="E44" s="34" t="s">
        <v>10</v>
      </c>
      <c r="F44" s="34" t="s">
        <v>477</v>
      </c>
      <c r="G44" s="34" t="s">
        <v>476</v>
      </c>
      <c r="H44" s="34"/>
      <c r="I44" s="34"/>
      <c r="J44" s="296">
        <f t="shared" si="0"/>
        <v>7</v>
      </c>
    </row>
    <row r="45" spans="1:10" x14ac:dyDescent="0.2">
      <c r="A45" s="295" t="s">
        <v>111</v>
      </c>
      <c r="B45" s="34" t="s">
        <v>88</v>
      </c>
      <c r="C45" s="34" t="s">
        <v>192</v>
      </c>
      <c r="D45" s="34" t="s">
        <v>576</v>
      </c>
      <c r="E45" s="34" t="s">
        <v>90</v>
      </c>
      <c r="F45" s="34" t="s">
        <v>612</v>
      </c>
      <c r="G45" s="34" t="s">
        <v>4</v>
      </c>
      <c r="H45" s="34"/>
      <c r="I45" s="34"/>
      <c r="J45" s="296">
        <f t="shared" si="0"/>
        <v>7</v>
      </c>
    </row>
    <row r="46" spans="1:10" x14ac:dyDescent="0.2">
      <c r="A46" s="295" t="s">
        <v>407</v>
      </c>
      <c r="B46" s="34" t="s">
        <v>412</v>
      </c>
      <c r="C46" s="34" t="s">
        <v>612</v>
      </c>
      <c r="D46" s="34" t="s">
        <v>233</v>
      </c>
      <c r="E46" s="34" t="s">
        <v>462</v>
      </c>
      <c r="F46" s="34" t="s">
        <v>411</v>
      </c>
      <c r="G46" s="34"/>
      <c r="H46" s="34"/>
      <c r="I46" s="34"/>
      <c r="J46" s="296">
        <f t="shared" si="0"/>
        <v>6</v>
      </c>
    </row>
    <row r="47" spans="1:10" x14ac:dyDescent="0.2">
      <c r="A47" s="295" t="s">
        <v>542</v>
      </c>
      <c r="B47" s="34" t="s">
        <v>541</v>
      </c>
      <c r="C47" s="34" t="s">
        <v>248</v>
      </c>
      <c r="D47" s="34" t="s">
        <v>333</v>
      </c>
      <c r="E47" s="34"/>
      <c r="F47" s="34"/>
      <c r="G47" s="34"/>
      <c r="H47" s="34"/>
      <c r="I47" s="34"/>
      <c r="J47" s="296">
        <f t="shared" si="0"/>
        <v>4</v>
      </c>
    </row>
    <row r="48" spans="1:10" x14ac:dyDescent="0.2">
      <c r="A48" s="295" t="s">
        <v>172</v>
      </c>
      <c r="B48" s="34" t="s">
        <v>88</v>
      </c>
      <c r="C48" s="34" t="s">
        <v>611</v>
      </c>
      <c r="D48" s="34" t="s">
        <v>4</v>
      </c>
      <c r="E48" s="34"/>
      <c r="F48" s="34"/>
      <c r="G48" s="34"/>
      <c r="H48" s="34"/>
      <c r="I48" s="34"/>
      <c r="J48" s="296">
        <f t="shared" si="0"/>
        <v>4</v>
      </c>
    </row>
    <row r="49" spans="1:10" x14ac:dyDescent="0.2">
      <c r="A49" s="295" t="s">
        <v>90</v>
      </c>
      <c r="B49" s="34" t="s">
        <v>88</v>
      </c>
      <c r="C49" s="34" t="s">
        <v>190</v>
      </c>
      <c r="D49" s="34" t="s">
        <v>111</v>
      </c>
      <c r="E49" s="34" t="s">
        <v>612</v>
      </c>
      <c r="F49" s="34" t="s">
        <v>233</v>
      </c>
      <c r="G49" s="34" t="s">
        <v>457</v>
      </c>
      <c r="H49" s="34" t="s">
        <v>89</v>
      </c>
      <c r="I49" s="34" t="s">
        <v>112</v>
      </c>
      <c r="J49" s="296">
        <f>COUNTA(A49:I49)</f>
        <v>9</v>
      </c>
    </row>
    <row r="50" spans="1:10" x14ac:dyDescent="0.2">
      <c r="A50" s="295" t="s">
        <v>396</v>
      </c>
      <c r="B50" s="34" t="s">
        <v>401</v>
      </c>
      <c r="C50" s="34" t="s">
        <v>394</v>
      </c>
      <c r="D50" s="34" t="s">
        <v>391</v>
      </c>
      <c r="E50" s="34" t="s">
        <v>390</v>
      </c>
      <c r="F50" s="34"/>
      <c r="G50" s="34"/>
      <c r="H50" s="34"/>
      <c r="I50" s="34"/>
      <c r="J50" s="296">
        <f t="shared" ref="J50:J81" si="1">COUNTA(A50:H50)</f>
        <v>5</v>
      </c>
    </row>
    <row r="51" spans="1:10" x14ac:dyDescent="0.2">
      <c r="A51" s="295" t="s">
        <v>325</v>
      </c>
      <c r="B51" s="34" t="s">
        <v>510</v>
      </c>
      <c r="C51" s="34" t="s">
        <v>186</v>
      </c>
      <c r="D51" s="34" t="s">
        <v>529</v>
      </c>
      <c r="E51" s="34" t="s">
        <v>582</v>
      </c>
      <c r="F51" s="34" t="s">
        <v>530</v>
      </c>
      <c r="G51" s="34" t="s">
        <v>425</v>
      </c>
      <c r="H51" s="34" t="s">
        <v>323</v>
      </c>
      <c r="I51" s="34"/>
      <c r="J51" s="296">
        <f t="shared" si="1"/>
        <v>8</v>
      </c>
    </row>
    <row r="52" spans="1:10" x14ac:dyDescent="0.2">
      <c r="A52" s="295" t="s">
        <v>612</v>
      </c>
      <c r="B52" s="34" t="s">
        <v>87</v>
      </c>
      <c r="C52" s="34" t="s">
        <v>576</v>
      </c>
      <c r="D52" s="34" t="s">
        <v>111</v>
      </c>
      <c r="E52" s="34" t="s">
        <v>407</v>
      </c>
      <c r="F52" s="34" t="s">
        <v>90</v>
      </c>
      <c r="G52" s="34" t="s">
        <v>233</v>
      </c>
      <c r="H52" s="34" t="s">
        <v>462</v>
      </c>
      <c r="I52" s="34"/>
      <c r="J52" s="296">
        <f t="shared" si="1"/>
        <v>8</v>
      </c>
    </row>
    <row r="53" spans="1:10" x14ac:dyDescent="0.2">
      <c r="A53" s="295" t="s">
        <v>276</v>
      </c>
      <c r="B53" s="34" t="s">
        <v>611</v>
      </c>
      <c r="C53" s="34" t="s">
        <v>177</v>
      </c>
      <c r="D53" s="34" t="s">
        <v>277</v>
      </c>
      <c r="E53" s="34" t="s">
        <v>32</v>
      </c>
      <c r="F53" s="34"/>
      <c r="G53" s="34"/>
      <c r="H53" s="34"/>
      <c r="I53" s="34"/>
      <c r="J53" s="296">
        <f t="shared" si="1"/>
        <v>5</v>
      </c>
    </row>
    <row r="54" spans="1:10" x14ac:dyDescent="0.2">
      <c r="A54" s="295" t="s">
        <v>8</v>
      </c>
      <c r="B54" s="34" t="s">
        <v>525</v>
      </c>
      <c r="C54" s="34" t="s">
        <v>291</v>
      </c>
      <c r="D54" s="34" t="s">
        <v>93</v>
      </c>
      <c r="E54" s="34" t="s">
        <v>528</v>
      </c>
      <c r="F54" s="34" t="s">
        <v>92</v>
      </c>
      <c r="G54" s="34" t="s">
        <v>438</v>
      </c>
      <c r="H54" s="34"/>
      <c r="I54" s="34"/>
      <c r="J54" s="296">
        <f t="shared" si="1"/>
        <v>7</v>
      </c>
    </row>
    <row r="55" spans="1:10" x14ac:dyDescent="0.2">
      <c r="A55" s="295" t="s">
        <v>10</v>
      </c>
      <c r="B55" s="34" t="s">
        <v>197</v>
      </c>
      <c r="C55" s="34" t="s">
        <v>480</v>
      </c>
      <c r="D55" s="34" t="s">
        <v>481</v>
      </c>
      <c r="E55" s="34"/>
      <c r="F55" s="34"/>
      <c r="G55" s="34"/>
      <c r="H55" s="34"/>
      <c r="I55" s="34"/>
      <c r="J55" s="296">
        <f t="shared" si="1"/>
        <v>4</v>
      </c>
    </row>
    <row r="56" spans="1:10" x14ac:dyDescent="0.2">
      <c r="A56" s="295" t="s">
        <v>650</v>
      </c>
      <c r="B56" s="34" t="s">
        <v>483</v>
      </c>
      <c r="C56" s="34" t="s">
        <v>646</v>
      </c>
      <c r="D56" s="34" t="s">
        <v>177</v>
      </c>
      <c r="E56" s="34" t="s">
        <v>649</v>
      </c>
      <c r="F56" s="34" t="s">
        <v>32</v>
      </c>
      <c r="G56" s="34"/>
      <c r="H56" s="34"/>
      <c r="I56" s="34"/>
      <c r="J56" s="296">
        <f t="shared" si="1"/>
        <v>6</v>
      </c>
    </row>
    <row r="57" spans="1:10" x14ac:dyDescent="0.2">
      <c r="A57" s="295" t="s">
        <v>100</v>
      </c>
      <c r="B57" s="34" t="s">
        <v>400</v>
      </c>
      <c r="C57" s="34" t="s">
        <v>581</v>
      </c>
      <c r="D57" s="34" t="s">
        <v>399</v>
      </c>
      <c r="E57" s="34" t="s">
        <v>237</v>
      </c>
      <c r="F57" s="34" t="s">
        <v>413</v>
      </c>
      <c r="G57" s="34" t="s">
        <v>417</v>
      </c>
      <c r="H57" s="34" t="s">
        <v>403</v>
      </c>
      <c r="I57" s="34"/>
      <c r="J57" s="296">
        <f t="shared" si="1"/>
        <v>8</v>
      </c>
    </row>
    <row r="58" spans="1:10" x14ac:dyDescent="0.2">
      <c r="A58" s="295" t="s">
        <v>112</v>
      </c>
      <c r="B58" s="34" t="s">
        <v>190</v>
      </c>
      <c r="C58" s="34" t="s">
        <v>90</v>
      </c>
      <c r="D58" s="34" t="s">
        <v>93</v>
      </c>
      <c r="E58" s="34" t="s">
        <v>92</v>
      </c>
      <c r="F58" s="34" t="s">
        <v>433</v>
      </c>
      <c r="G58" s="34"/>
      <c r="H58" s="34"/>
      <c r="I58" s="34"/>
      <c r="J58" s="296">
        <f t="shared" si="1"/>
        <v>6</v>
      </c>
    </row>
    <row r="59" spans="1:10" x14ac:dyDescent="0.2">
      <c r="A59" s="295" t="s">
        <v>103</v>
      </c>
      <c r="B59" s="34" t="s">
        <v>511</v>
      </c>
      <c r="C59" s="34" t="s">
        <v>321</v>
      </c>
      <c r="D59" s="34" t="s">
        <v>413</v>
      </c>
      <c r="E59" s="34" t="s">
        <v>580</v>
      </c>
      <c r="F59" s="34" t="s">
        <v>414</v>
      </c>
      <c r="G59" s="34"/>
      <c r="H59" s="34"/>
      <c r="I59" s="34"/>
      <c r="J59" s="296">
        <f t="shared" si="1"/>
        <v>6</v>
      </c>
    </row>
    <row r="60" spans="1:10" x14ac:dyDescent="0.2">
      <c r="A60" s="295" t="s">
        <v>545</v>
      </c>
      <c r="B60" s="34" t="s">
        <v>544</v>
      </c>
      <c r="C60" s="34" t="s">
        <v>543</v>
      </c>
      <c r="D60" s="34" t="s">
        <v>445</v>
      </c>
      <c r="E60" s="34" t="s">
        <v>449</v>
      </c>
      <c r="F60" s="34" t="s">
        <v>537</v>
      </c>
      <c r="G60" s="34"/>
      <c r="H60" s="34"/>
      <c r="I60" s="34"/>
      <c r="J60" s="296">
        <f t="shared" si="1"/>
        <v>6</v>
      </c>
    </row>
    <row r="61" spans="1:10" x14ac:dyDescent="0.2">
      <c r="A61" s="295" t="s">
        <v>527</v>
      </c>
      <c r="B61" s="34" t="s">
        <v>526</v>
      </c>
      <c r="C61" s="34" t="s">
        <v>531</v>
      </c>
      <c r="D61" s="34" t="s">
        <v>529</v>
      </c>
      <c r="E61" s="34" t="s">
        <v>530</v>
      </c>
      <c r="F61" s="34"/>
      <c r="G61" s="34"/>
      <c r="H61" s="34"/>
      <c r="I61" s="34"/>
      <c r="J61" s="296">
        <f t="shared" si="1"/>
        <v>5</v>
      </c>
    </row>
    <row r="62" spans="1:10" x14ac:dyDescent="0.2">
      <c r="A62" s="295" t="s">
        <v>230</v>
      </c>
      <c r="B62" s="34" t="s">
        <v>393</v>
      </c>
      <c r="C62" s="34" t="s">
        <v>544</v>
      </c>
      <c r="D62" s="34" t="s">
        <v>391</v>
      </c>
      <c r="E62" s="34" t="s">
        <v>445</v>
      </c>
      <c r="F62" s="34" t="s">
        <v>390</v>
      </c>
      <c r="G62" s="34" t="s">
        <v>389</v>
      </c>
      <c r="H62" s="34"/>
      <c r="I62" s="34"/>
      <c r="J62" s="296">
        <f t="shared" si="1"/>
        <v>7</v>
      </c>
    </row>
    <row r="63" spans="1:10" x14ac:dyDescent="0.2">
      <c r="A63" s="295" t="s">
        <v>398</v>
      </c>
      <c r="B63" s="34" t="s">
        <v>401</v>
      </c>
      <c r="C63" s="34" t="s">
        <v>400</v>
      </c>
      <c r="D63" s="34" t="s">
        <v>399</v>
      </c>
      <c r="E63" s="34" t="s">
        <v>395</v>
      </c>
      <c r="F63" s="34"/>
      <c r="G63" s="34"/>
      <c r="H63" s="34"/>
      <c r="I63" s="34"/>
      <c r="J63" s="296">
        <f t="shared" si="1"/>
        <v>5</v>
      </c>
    </row>
    <row r="64" spans="1:10" x14ac:dyDescent="0.2">
      <c r="A64" s="295" t="s">
        <v>233</v>
      </c>
      <c r="B64" s="34" t="s">
        <v>407</v>
      </c>
      <c r="C64" s="34" t="s">
        <v>90</v>
      </c>
      <c r="D64" s="34" t="s">
        <v>612</v>
      </c>
      <c r="E64" s="34" t="s">
        <v>110</v>
      </c>
      <c r="F64" s="34" t="s">
        <v>89</v>
      </c>
      <c r="G64" s="34" t="s">
        <v>411</v>
      </c>
      <c r="H64" s="34"/>
      <c r="I64" s="34"/>
      <c r="J64" s="296">
        <f t="shared" si="1"/>
        <v>7</v>
      </c>
    </row>
    <row r="65" spans="1:10" x14ac:dyDescent="0.2">
      <c r="A65" s="295" t="s">
        <v>399</v>
      </c>
      <c r="B65" s="34" t="s">
        <v>400</v>
      </c>
      <c r="C65" s="34" t="s">
        <v>100</v>
      </c>
      <c r="D65" s="34" t="s">
        <v>398</v>
      </c>
      <c r="E65" s="34" t="s">
        <v>453</v>
      </c>
      <c r="F65" s="34" t="s">
        <v>409</v>
      </c>
      <c r="G65" s="34" t="s">
        <v>403</v>
      </c>
      <c r="H65" s="34" t="s">
        <v>395</v>
      </c>
      <c r="I65" s="34"/>
      <c r="J65" s="296">
        <f t="shared" si="1"/>
        <v>8</v>
      </c>
    </row>
    <row r="66" spans="1:10" x14ac:dyDescent="0.2">
      <c r="A66" s="295" t="s">
        <v>543</v>
      </c>
      <c r="B66" s="34" t="s">
        <v>541</v>
      </c>
      <c r="C66" s="34" t="s">
        <v>248</v>
      </c>
      <c r="D66" s="34" t="s">
        <v>155</v>
      </c>
      <c r="E66" s="34" t="s">
        <v>545</v>
      </c>
      <c r="F66" s="34" t="s">
        <v>449</v>
      </c>
      <c r="G66" s="34" t="s">
        <v>537</v>
      </c>
      <c r="H66" s="34"/>
      <c r="I66" s="34"/>
      <c r="J66" s="296">
        <f t="shared" si="1"/>
        <v>7</v>
      </c>
    </row>
    <row r="67" spans="1:10" x14ac:dyDescent="0.2">
      <c r="A67" s="295" t="s">
        <v>237</v>
      </c>
      <c r="B67" s="34" t="s">
        <v>393</v>
      </c>
      <c r="C67" s="34" t="s">
        <v>581</v>
      </c>
      <c r="D67" s="34" t="s">
        <v>100</v>
      </c>
      <c r="E67" s="34" t="s">
        <v>417</v>
      </c>
      <c r="F67" s="34" t="s">
        <v>422</v>
      </c>
      <c r="G67" s="34" t="s">
        <v>35</v>
      </c>
      <c r="H67" s="34"/>
      <c r="I67" s="34"/>
      <c r="J67" s="296">
        <f t="shared" si="1"/>
        <v>7</v>
      </c>
    </row>
    <row r="68" spans="1:10" x14ac:dyDescent="0.2">
      <c r="A68" s="295" t="s">
        <v>394</v>
      </c>
      <c r="B68" s="34" t="s">
        <v>401</v>
      </c>
      <c r="C68" s="34" t="s">
        <v>400</v>
      </c>
      <c r="D68" s="34" t="s">
        <v>396</v>
      </c>
      <c r="E68" s="34" t="s">
        <v>390</v>
      </c>
      <c r="F68" s="34"/>
      <c r="G68" s="34"/>
      <c r="H68" s="34"/>
      <c r="I68" s="34"/>
      <c r="J68" s="296">
        <f t="shared" si="1"/>
        <v>5</v>
      </c>
    </row>
    <row r="69" spans="1:10" x14ac:dyDescent="0.2">
      <c r="A69" s="295" t="s">
        <v>391</v>
      </c>
      <c r="B69" s="34" t="s">
        <v>396</v>
      </c>
      <c r="C69" s="34" t="s">
        <v>230</v>
      </c>
      <c r="D69" s="34" t="s">
        <v>390</v>
      </c>
      <c r="E69" s="34" t="s">
        <v>389</v>
      </c>
      <c r="F69" s="34"/>
      <c r="G69" s="34"/>
      <c r="H69" s="34"/>
      <c r="I69" s="34"/>
      <c r="J69" s="296">
        <f t="shared" si="1"/>
        <v>5</v>
      </c>
    </row>
    <row r="70" spans="1:10" x14ac:dyDescent="0.2">
      <c r="A70" s="295" t="s">
        <v>333</v>
      </c>
      <c r="B70" s="34" t="s">
        <v>248</v>
      </c>
      <c r="C70" s="34" t="s">
        <v>533</v>
      </c>
      <c r="D70" s="34" t="s">
        <v>542</v>
      </c>
      <c r="E70" s="34" t="s">
        <v>535</v>
      </c>
      <c r="F70" s="34" t="s">
        <v>539</v>
      </c>
      <c r="G70" s="34"/>
      <c r="H70" s="34"/>
      <c r="I70" s="34"/>
      <c r="J70" s="296">
        <f t="shared" si="1"/>
        <v>6</v>
      </c>
    </row>
    <row r="71" spans="1:10" x14ac:dyDescent="0.2">
      <c r="A71" s="295" t="s">
        <v>289</v>
      </c>
      <c r="B71" s="34" t="s">
        <v>515</v>
      </c>
      <c r="C71" s="34" t="s">
        <v>404</v>
      </c>
      <c r="D71" s="34" t="s">
        <v>321</v>
      </c>
      <c r="E71" s="34" t="s">
        <v>409</v>
      </c>
      <c r="F71" s="34" t="s">
        <v>403</v>
      </c>
      <c r="G71" s="34"/>
      <c r="H71" s="34"/>
      <c r="I71" s="34"/>
      <c r="J71" s="296">
        <f t="shared" si="1"/>
        <v>6</v>
      </c>
    </row>
    <row r="72" spans="1:10" x14ac:dyDescent="0.2">
      <c r="A72" s="295" t="s">
        <v>648</v>
      </c>
      <c r="B72" s="34" t="s">
        <v>645</v>
      </c>
      <c r="C72" s="34" t="s">
        <v>554</v>
      </c>
      <c r="D72" s="34" t="s">
        <v>477</v>
      </c>
      <c r="E72" s="34" t="s">
        <v>476</v>
      </c>
      <c r="F72" s="34"/>
      <c r="G72" s="34"/>
      <c r="H72" s="34"/>
      <c r="I72" s="34"/>
      <c r="J72" s="296">
        <f t="shared" si="1"/>
        <v>5</v>
      </c>
    </row>
    <row r="73" spans="1:10" x14ac:dyDescent="0.2">
      <c r="A73" s="295" t="s">
        <v>614</v>
      </c>
      <c r="B73" s="34" t="s">
        <v>192</v>
      </c>
      <c r="C73" s="34" t="s">
        <v>649</v>
      </c>
      <c r="D73" s="34" t="s">
        <v>82</v>
      </c>
      <c r="E73" s="34" t="s">
        <v>436</v>
      </c>
      <c r="F73" s="34" t="s">
        <v>613</v>
      </c>
      <c r="G73" s="34"/>
      <c r="H73" s="34"/>
      <c r="I73" s="34"/>
      <c r="J73" s="296">
        <f t="shared" si="1"/>
        <v>6</v>
      </c>
    </row>
    <row r="74" spans="1:10" x14ac:dyDescent="0.2">
      <c r="A74" s="295" t="s">
        <v>554</v>
      </c>
      <c r="B74" s="34" t="s">
        <v>483</v>
      </c>
      <c r="C74" s="34" t="s">
        <v>645</v>
      </c>
      <c r="D74" s="34" t="s">
        <v>648</v>
      </c>
      <c r="E74" s="34" t="s">
        <v>477</v>
      </c>
      <c r="F74" s="34" t="s">
        <v>275</v>
      </c>
      <c r="G74" s="34"/>
      <c r="H74" s="34"/>
      <c r="I74" s="34"/>
      <c r="J74" s="296">
        <f t="shared" si="1"/>
        <v>6</v>
      </c>
    </row>
    <row r="75" spans="1:10" x14ac:dyDescent="0.2">
      <c r="A75" s="295" t="s">
        <v>413</v>
      </c>
      <c r="B75" s="34" t="s">
        <v>514</v>
      </c>
      <c r="C75" s="34" t="s">
        <v>581</v>
      </c>
      <c r="D75" s="34" t="s">
        <v>511</v>
      </c>
      <c r="E75" s="34" t="s">
        <v>321</v>
      </c>
      <c r="F75" s="34" t="s">
        <v>100</v>
      </c>
      <c r="G75" s="34" t="s">
        <v>103</v>
      </c>
      <c r="H75" s="34" t="s">
        <v>403</v>
      </c>
      <c r="I75" s="34"/>
      <c r="J75" s="296">
        <f t="shared" si="1"/>
        <v>8</v>
      </c>
    </row>
    <row r="76" spans="1:10" x14ac:dyDescent="0.2">
      <c r="A76" s="295" t="s">
        <v>445</v>
      </c>
      <c r="B76" s="34" t="s">
        <v>393</v>
      </c>
      <c r="C76" s="34" t="s">
        <v>544</v>
      </c>
      <c r="D76" s="34" t="s">
        <v>545</v>
      </c>
      <c r="E76" s="34" t="s">
        <v>230</v>
      </c>
      <c r="F76" s="34" t="s">
        <v>537</v>
      </c>
      <c r="G76" s="34" t="s">
        <v>35</v>
      </c>
      <c r="H76" s="34"/>
      <c r="I76" s="34"/>
      <c r="J76" s="296">
        <f t="shared" si="1"/>
        <v>7</v>
      </c>
    </row>
    <row r="77" spans="1:10" x14ac:dyDescent="0.2">
      <c r="A77" s="295" t="s">
        <v>110</v>
      </c>
      <c r="B77" s="34" t="s">
        <v>515</v>
      </c>
      <c r="C77" s="34" t="s">
        <v>404</v>
      </c>
      <c r="D77" s="34" t="s">
        <v>233</v>
      </c>
      <c r="E77" s="34" t="s">
        <v>89</v>
      </c>
      <c r="F77" s="34" t="s">
        <v>411</v>
      </c>
      <c r="G77" s="34" t="s">
        <v>442</v>
      </c>
      <c r="H77" s="34"/>
      <c r="I77" s="34"/>
      <c r="J77" s="296">
        <f t="shared" si="1"/>
        <v>7</v>
      </c>
    </row>
    <row r="78" spans="1:10" x14ac:dyDescent="0.2">
      <c r="A78" s="295" t="s">
        <v>477</v>
      </c>
      <c r="B78" s="34" t="s">
        <v>479</v>
      </c>
      <c r="C78" s="34" t="s">
        <v>481</v>
      </c>
      <c r="D78" s="34" t="s">
        <v>648</v>
      </c>
      <c r="E78" s="34" t="s">
        <v>554</v>
      </c>
      <c r="F78" s="34" t="s">
        <v>476</v>
      </c>
      <c r="G78" s="34" t="s">
        <v>275</v>
      </c>
      <c r="H78" s="34"/>
      <c r="I78" s="34"/>
      <c r="J78" s="296">
        <f t="shared" si="1"/>
        <v>7</v>
      </c>
    </row>
    <row r="79" spans="1:10" x14ac:dyDescent="0.2">
      <c r="A79" s="295" t="s">
        <v>449</v>
      </c>
      <c r="B79" s="34" t="s">
        <v>544</v>
      </c>
      <c r="C79" s="34" t="s">
        <v>545</v>
      </c>
      <c r="D79" s="34" t="s">
        <v>543</v>
      </c>
      <c r="E79" s="34" t="s">
        <v>389</v>
      </c>
      <c r="F79" s="34"/>
      <c r="G79" s="34"/>
      <c r="H79" s="34"/>
      <c r="I79" s="34"/>
      <c r="J79" s="296">
        <f t="shared" si="1"/>
        <v>5</v>
      </c>
    </row>
    <row r="80" spans="1:10" x14ac:dyDescent="0.2">
      <c r="A80" s="295" t="s">
        <v>535</v>
      </c>
      <c r="B80" s="34" t="s">
        <v>186</v>
      </c>
      <c r="C80" s="34" t="s">
        <v>533</v>
      </c>
      <c r="D80" s="34" t="s">
        <v>333</v>
      </c>
      <c r="E80" s="34" t="s">
        <v>425</v>
      </c>
      <c r="F80" s="34"/>
      <c r="G80" s="34"/>
      <c r="H80" s="34"/>
      <c r="I80" s="34"/>
      <c r="J80" s="296">
        <f t="shared" si="1"/>
        <v>5</v>
      </c>
    </row>
    <row r="81" spans="1:10" x14ac:dyDescent="0.2">
      <c r="A81" s="295" t="s">
        <v>476</v>
      </c>
      <c r="B81" s="34" t="s">
        <v>573</v>
      </c>
      <c r="C81" s="34" t="s">
        <v>197</v>
      </c>
      <c r="D81" s="34" t="s">
        <v>481</v>
      </c>
      <c r="E81" s="34" t="s">
        <v>648</v>
      </c>
      <c r="F81" s="34" t="s">
        <v>477</v>
      </c>
      <c r="G81" s="34"/>
      <c r="H81" s="34"/>
      <c r="I81" s="34"/>
      <c r="J81" s="296">
        <f t="shared" si="1"/>
        <v>6</v>
      </c>
    </row>
    <row r="82" spans="1:10" x14ac:dyDescent="0.2">
      <c r="A82" s="295" t="s">
        <v>453</v>
      </c>
      <c r="B82" s="34" t="s">
        <v>399</v>
      </c>
      <c r="C82" s="34" t="s">
        <v>409</v>
      </c>
      <c r="D82" s="34" t="s">
        <v>30</v>
      </c>
      <c r="E82" s="34" t="s">
        <v>395</v>
      </c>
      <c r="F82" s="34"/>
      <c r="G82" s="34"/>
      <c r="H82" s="34"/>
      <c r="I82" s="34"/>
      <c r="J82" s="296">
        <f t="shared" ref="J82:J98" si="2">COUNTA(A82:H82)</f>
        <v>5</v>
      </c>
    </row>
    <row r="83" spans="1:10" x14ac:dyDescent="0.2">
      <c r="A83" s="295" t="s">
        <v>455</v>
      </c>
      <c r="B83" s="34" t="s">
        <v>611</v>
      </c>
      <c r="C83" s="34" t="s">
        <v>276</v>
      </c>
      <c r="D83" s="34" t="s">
        <v>650</v>
      </c>
      <c r="E83" s="34" t="s">
        <v>649</v>
      </c>
      <c r="F83" s="34" t="s">
        <v>4</v>
      </c>
      <c r="G83" s="34" t="s">
        <v>32</v>
      </c>
      <c r="H83" s="34"/>
      <c r="I83" s="34"/>
      <c r="J83" s="296">
        <f t="shared" si="2"/>
        <v>7</v>
      </c>
    </row>
    <row r="84" spans="1:10" x14ac:dyDescent="0.2">
      <c r="A84" s="295" t="s">
        <v>457</v>
      </c>
      <c r="B84" s="34" t="s">
        <v>88</v>
      </c>
      <c r="C84" s="34" t="s">
        <v>90</v>
      </c>
      <c r="D84" s="34"/>
      <c r="E84" s="34"/>
      <c r="F84" s="34"/>
      <c r="G84" s="34"/>
      <c r="H84" s="34"/>
      <c r="I84" s="34"/>
      <c r="J84" s="296">
        <f t="shared" si="2"/>
        <v>3</v>
      </c>
    </row>
    <row r="85" spans="1:10" x14ac:dyDescent="0.2">
      <c r="A85" s="295" t="s">
        <v>459</v>
      </c>
      <c r="B85" s="34" t="s">
        <v>222</v>
      </c>
      <c r="C85" s="34" t="s">
        <v>536</v>
      </c>
      <c r="D85" s="34" t="s">
        <v>537</v>
      </c>
      <c r="E85" s="34" t="s">
        <v>422</v>
      </c>
      <c r="F85" s="34" t="s">
        <v>539</v>
      </c>
      <c r="G85" s="34" t="s">
        <v>35</v>
      </c>
      <c r="H85" s="34"/>
      <c r="I85" s="34"/>
      <c r="J85" s="296">
        <f t="shared" si="2"/>
        <v>7</v>
      </c>
    </row>
    <row r="86" spans="1:10" x14ac:dyDescent="0.2">
      <c r="A86" s="295" t="s">
        <v>580</v>
      </c>
      <c r="B86" s="34" t="s">
        <v>571</v>
      </c>
      <c r="C86" s="34" t="s">
        <v>515</v>
      </c>
      <c r="D86" s="34" t="s">
        <v>321</v>
      </c>
      <c r="E86" s="34" t="s">
        <v>103</v>
      </c>
      <c r="F86" s="34" t="s">
        <v>442</v>
      </c>
      <c r="G86" s="34" t="s">
        <v>414</v>
      </c>
      <c r="H86" s="34"/>
      <c r="I86" s="34"/>
      <c r="J86" s="296">
        <f t="shared" si="2"/>
        <v>7</v>
      </c>
    </row>
    <row r="87" spans="1:10" x14ac:dyDescent="0.2">
      <c r="A87" s="295" t="s">
        <v>462</v>
      </c>
      <c r="B87" s="34" t="s">
        <v>412</v>
      </c>
      <c r="C87" s="34" t="s">
        <v>87</v>
      </c>
      <c r="D87" s="34" t="s">
        <v>406</v>
      </c>
      <c r="E87" s="34" t="s">
        <v>407</v>
      </c>
      <c r="F87" s="34" t="s">
        <v>612</v>
      </c>
      <c r="G87" s="34" t="s">
        <v>85</v>
      </c>
      <c r="H87" s="34"/>
      <c r="I87" s="34"/>
      <c r="J87" s="296">
        <f t="shared" si="2"/>
        <v>7</v>
      </c>
    </row>
    <row r="88" spans="1:10" x14ac:dyDescent="0.2">
      <c r="A88" s="295" t="s">
        <v>85</v>
      </c>
      <c r="B88" s="34" t="s">
        <v>83</v>
      </c>
      <c r="C88" s="34" t="s">
        <v>87</v>
      </c>
      <c r="D88" s="34" t="s">
        <v>406</v>
      </c>
      <c r="E88" s="34" t="s">
        <v>462</v>
      </c>
      <c r="F88" s="34"/>
      <c r="G88" s="34"/>
      <c r="H88" s="34"/>
      <c r="I88" s="34"/>
      <c r="J88" s="296">
        <f t="shared" si="2"/>
        <v>5</v>
      </c>
    </row>
    <row r="89" spans="1:10" x14ac:dyDescent="0.2">
      <c r="A89" s="295" t="s">
        <v>536</v>
      </c>
      <c r="B89" s="34" t="s">
        <v>222</v>
      </c>
      <c r="C89" s="34" t="s">
        <v>510</v>
      </c>
      <c r="D89" s="34" t="s">
        <v>514</v>
      </c>
      <c r="E89" s="34" t="s">
        <v>459</v>
      </c>
      <c r="F89" s="34" t="s">
        <v>582</v>
      </c>
      <c r="G89" s="34" t="s">
        <v>422</v>
      </c>
      <c r="H89" s="34"/>
      <c r="I89" s="34"/>
      <c r="J89" s="296">
        <f t="shared" si="2"/>
        <v>7</v>
      </c>
    </row>
    <row r="90" spans="1:10" x14ac:dyDescent="0.2">
      <c r="A90" s="295" t="s">
        <v>537</v>
      </c>
      <c r="B90" s="34" t="s">
        <v>155</v>
      </c>
      <c r="C90" s="34" t="s">
        <v>545</v>
      </c>
      <c r="D90" s="34" t="s">
        <v>543</v>
      </c>
      <c r="E90" s="34" t="s">
        <v>445</v>
      </c>
      <c r="F90" s="34" t="s">
        <v>459</v>
      </c>
      <c r="G90" s="34" t="s">
        <v>539</v>
      </c>
      <c r="H90" s="34" t="s">
        <v>35</v>
      </c>
      <c r="I90" s="34"/>
      <c r="J90" s="296">
        <f t="shared" si="2"/>
        <v>8</v>
      </c>
    </row>
    <row r="91" spans="1:10" x14ac:dyDescent="0.2">
      <c r="A91" s="295" t="s">
        <v>649</v>
      </c>
      <c r="B91" s="34" t="s">
        <v>192</v>
      </c>
      <c r="C91" s="34" t="s">
        <v>646</v>
      </c>
      <c r="D91" s="34" t="s">
        <v>650</v>
      </c>
      <c r="E91" s="34" t="s">
        <v>614</v>
      </c>
      <c r="F91" s="34" t="s">
        <v>455</v>
      </c>
      <c r="G91" s="34" t="s">
        <v>4</v>
      </c>
      <c r="H91" s="34" t="s">
        <v>436</v>
      </c>
      <c r="I91" s="34"/>
      <c r="J91" s="296">
        <f t="shared" si="2"/>
        <v>8</v>
      </c>
    </row>
    <row r="92" spans="1:10" x14ac:dyDescent="0.2">
      <c r="A92" s="295" t="s">
        <v>89</v>
      </c>
      <c r="B92" s="34" t="s">
        <v>571</v>
      </c>
      <c r="C92" s="34" t="s">
        <v>190</v>
      </c>
      <c r="D92" s="34" t="s">
        <v>90</v>
      </c>
      <c r="E92" s="34" t="s">
        <v>233</v>
      </c>
      <c r="F92" s="34" t="s">
        <v>110</v>
      </c>
      <c r="G92" s="34" t="s">
        <v>433</v>
      </c>
      <c r="H92" s="34" t="s">
        <v>442</v>
      </c>
      <c r="I92" s="34"/>
      <c r="J92" s="296">
        <f t="shared" si="2"/>
        <v>8</v>
      </c>
    </row>
    <row r="93" spans="1:10" x14ac:dyDescent="0.2">
      <c r="A93" s="295" t="s">
        <v>582</v>
      </c>
      <c r="B93" s="34" t="s">
        <v>222</v>
      </c>
      <c r="C93" s="34" t="s">
        <v>510</v>
      </c>
      <c r="D93" s="34" t="s">
        <v>533</v>
      </c>
      <c r="E93" s="34" t="s">
        <v>325</v>
      </c>
      <c r="F93" s="34" t="s">
        <v>536</v>
      </c>
      <c r="G93" s="34" t="s">
        <v>425</v>
      </c>
      <c r="H93" s="34"/>
      <c r="I93" s="34"/>
      <c r="J93" s="296">
        <f t="shared" si="2"/>
        <v>7</v>
      </c>
    </row>
    <row r="94" spans="1:10" x14ac:dyDescent="0.2">
      <c r="A94" s="295" t="s">
        <v>4</v>
      </c>
      <c r="B94" s="34" t="s">
        <v>88</v>
      </c>
      <c r="C94" s="34" t="s">
        <v>192</v>
      </c>
      <c r="D94" s="34" t="s">
        <v>611</v>
      </c>
      <c r="E94" s="34" t="s">
        <v>111</v>
      </c>
      <c r="F94" s="34" t="s">
        <v>172</v>
      </c>
      <c r="G94" s="34" t="s">
        <v>455</v>
      </c>
      <c r="H94" s="34" t="s">
        <v>649</v>
      </c>
      <c r="I94" s="34"/>
      <c r="J94" s="296">
        <f t="shared" si="2"/>
        <v>8</v>
      </c>
    </row>
    <row r="95" spans="1:10" x14ac:dyDescent="0.2">
      <c r="A95" s="295" t="s">
        <v>93</v>
      </c>
      <c r="B95" s="34" t="s">
        <v>8</v>
      </c>
      <c r="C95" s="34" t="s">
        <v>112</v>
      </c>
      <c r="D95" s="34" t="s">
        <v>92</v>
      </c>
      <c r="E95" s="34" t="s">
        <v>438</v>
      </c>
      <c r="F95" s="34"/>
      <c r="G95" s="34"/>
      <c r="H95" s="34"/>
      <c r="I95" s="34"/>
      <c r="J95" s="296">
        <f t="shared" si="2"/>
        <v>5</v>
      </c>
    </row>
    <row r="96" spans="1:10" x14ac:dyDescent="0.2">
      <c r="A96" s="295" t="s">
        <v>528</v>
      </c>
      <c r="B96" s="34" t="s">
        <v>525</v>
      </c>
      <c r="C96" s="34" t="s">
        <v>291</v>
      </c>
      <c r="D96" s="34" t="s">
        <v>163</v>
      </c>
      <c r="E96" s="34" t="s">
        <v>529</v>
      </c>
      <c r="F96" s="34" t="s">
        <v>8</v>
      </c>
      <c r="G96" s="34" t="s">
        <v>323</v>
      </c>
      <c r="H96" s="34"/>
      <c r="I96" s="34"/>
      <c r="J96" s="296">
        <f t="shared" si="2"/>
        <v>7</v>
      </c>
    </row>
    <row r="97" spans="1:10" x14ac:dyDescent="0.2">
      <c r="A97" s="295" t="s">
        <v>417</v>
      </c>
      <c r="B97" s="34" t="s">
        <v>393</v>
      </c>
      <c r="C97" s="34" t="s">
        <v>400</v>
      </c>
      <c r="D97" s="34" t="s">
        <v>100</v>
      </c>
      <c r="E97" s="34" t="s">
        <v>237</v>
      </c>
      <c r="F97" s="34" t="s">
        <v>390</v>
      </c>
      <c r="G97" s="34"/>
      <c r="H97" s="34"/>
      <c r="I97" s="34"/>
      <c r="J97" s="296">
        <f t="shared" si="2"/>
        <v>6</v>
      </c>
    </row>
    <row r="98" spans="1:10" x14ac:dyDescent="0.2">
      <c r="A98" s="295" t="s">
        <v>530</v>
      </c>
      <c r="B98" s="34" t="s">
        <v>186</v>
      </c>
      <c r="C98" s="34" t="s">
        <v>531</v>
      </c>
      <c r="D98" s="34" t="s">
        <v>529</v>
      </c>
      <c r="E98" s="34" t="s">
        <v>325</v>
      </c>
      <c r="F98" s="34" t="s">
        <v>527</v>
      </c>
      <c r="G98" s="34"/>
      <c r="H98" s="34"/>
      <c r="I98" s="34"/>
      <c r="J98" s="296">
        <f t="shared" si="2"/>
        <v>6</v>
      </c>
    </row>
    <row r="99" spans="1:10" x14ac:dyDescent="0.2">
      <c r="A99" s="295" t="s">
        <v>390</v>
      </c>
      <c r="B99" s="34" t="s">
        <v>393</v>
      </c>
      <c r="C99" s="34" t="s">
        <v>400</v>
      </c>
      <c r="D99" s="34" t="s">
        <v>396</v>
      </c>
      <c r="E99" s="34" t="s">
        <v>230</v>
      </c>
      <c r="F99" s="34" t="s">
        <v>394</v>
      </c>
      <c r="G99" s="34" t="s">
        <v>391</v>
      </c>
      <c r="H99" s="34" t="s">
        <v>417</v>
      </c>
      <c r="I99" s="34"/>
      <c r="J99" s="296">
        <f t="shared" ref="J99:J122" si="3">COUNTA(A99:H99)</f>
        <v>8</v>
      </c>
    </row>
    <row r="100" spans="1:10" x14ac:dyDescent="0.2">
      <c r="A100" s="295" t="s">
        <v>389</v>
      </c>
      <c r="B100" s="34" t="s">
        <v>544</v>
      </c>
      <c r="C100" s="34" t="s">
        <v>230</v>
      </c>
      <c r="D100" s="34" t="s">
        <v>391</v>
      </c>
      <c r="E100" s="34" t="s">
        <v>449</v>
      </c>
      <c r="F100" s="34"/>
      <c r="G100" s="34"/>
      <c r="H100" s="34"/>
      <c r="I100" s="34"/>
      <c r="J100" s="296">
        <f t="shared" si="3"/>
        <v>5</v>
      </c>
    </row>
    <row r="101" spans="1:10" x14ac:dyDescent="0.2">
      <c r="A101" s="295" t="s">
        <v>422</v>
      </c>
      <c r="B101" s="34" t="s">
        <v>514</v>
      </c>
      <c r="C101" s="34" t="s">
        <v>581</v>
      </c>
      <c r="D101" s="34" t="s">
        <v>237</v>
      </c>
      <c r="E101" s="34" t="s">
        <v>459</v>
      </c>
      <c r="F101" s="34" t="s">
        <v>536</v>
      </c>
      <c r="G101" s="34" t="s">
        <v>35</v>
      </c>
      <c r="H101" s="34"/>
      <c r="I101" s="34"/>
      <c r="J101" s="296">
        <f t="shared" si="3"/>
        <v>7</v>
      </c>
    </row>
    <row r="102" spans="1:10" x14ac:dyDescent="0.2">
      <c r="A102" s="295" t="s">
        <v>409</v>
      </c>
      <c r="B102" s="34" t="s">
        <v>404</v>
      </c>
      <c r="C102" s="34" t="s">
        <v>399</v>
      </c>
      <c r="D102" s="34" t="s">
        <v>289</v>
      </c>
      <c r="E102" s="34" t="s">
        <v>453</v>
      </c>
      <c r="F102" s="34" t="s">
        <v>403</v>
      </c>
      <c r="G102" s="34" t="s">
        <v>410</v>
      </c>
      <c r="H102" s="34" t="s">
        <v>30</v>
      </c>
      <c r="I102" s="34"/>
      <c r="J102" s="296">
        <f t="shared" si="3"/>
        <v>8</v>
      </c>
    </row>
    <row r="103" spans="1:10" x14ac:dyDescent="0.2">
      <c r="A103" s="295" t="s">
        <v>425</v>
      </c>
      <c r="B103" s="34" t="s">
        <v>186</v>
      </c>
      <c r="C103" s="34" t="s">
        <v>533</v>
      </c>
      <c r="D103" s="34" t="s">
        <v>325</v>
      </c>
      <c r="E103" s="34" t="s">
        <v>535</v>
      </c>
      <c r="F103" s="34" t="s">
        <v>582</v>
      </c>
      <c r="G103" s="34"/>
      <c r="H103" s="34"/>
      <c r="I103" s="34"/>
      <c r="J103" s="296">
        <f t="shared" si="3"/>
        <v>6</v>
      </c>
    </row>
    <row r="104" spans="1:10" x14ac:dyDescent="0.2">
      <c r="A104" s="295" t="s">
        <v>403</v>
      </c>
      <c r="B104" s="34" t="s">
        <v>321</v>
      </c>
      <c r="C104" s="34" t="s">
        <v>100</v>
      </c>
      <c r="D104" s="34" t="s">
        <v>399</v>
      </c>
      <c r="E104" s="34" t="s">
        <v>289</v>
      </c>
      <c r="F104" s="34" t="s">
        <v>413</v>
      </c>
      <c r="G104" s="34" t="s">
        <v>409</v>
      </c>
      <c r="H104" s="34"/>
      <c r="I104" s="34"/>
      <c r="J104" s="296">
        <f t="shared" si="3"/>
        <v>7</v>
      </c>
    </row>
    <row r="105" spans="1:10" x14ac:dyDescent="0.2">
      <c r="A105" s="295" t="s">
        <v>539</v>
      </c>
      <c r="B105" s="34" t="s">
        <v>222</v>
      </c>
      <c r="C105" s="34" t="s">
        <v>248</v>
      </c>
      <c r="D105" s="34" t="s">
        <v>155</v>
      </c>
      <c r="E105" s="34" t="s">
        <v>533</v>
      </c>
      <c r="F105" s="34" t="s">
        <v>333</v>
      </c>
      <c r="G105" s="34" t="s">
        <v>459</v>
      </c>
      <c r="H105" s="34" t="s">
        <v>537</v>
      </c>
      <c r="I105" s="34"/>
      <c r="J105" s="296">
        <f t="shared" si="3"/>
        <v>8</v>
      </c>
    </row>
    <row r="106" spans="1:10" x14ac:dyDescent="0.2">
      <c r="A106" s="295" t="s">
        <v>410</v>
      </c>
      <c r="B106" s="34" t="s">
        <v>412</v>
      </c>
      <c r="C106" s="34" t="s">
        <v>404</v>
      </c>
      <c r="D106" s="34" t="s">
        <v>405</v>
      </c>
      <c r="E106" s="34" t="s">
        <v>406</v>
      </c>
      <c r="F106" s="34" t="s">
        <v>409</v>
      </c>
      <c r="G106" s="34" t="s">
        <v>30</v>
      </c>
      <c r="H106" s="34"/>
      <c r="I106" s="34"/>
      <c r="J106" s="296">
        <f t="shared" si="3"/>
        <v>7</v>
      </c>
    </row>
    <row r="107" spans="1:10" x14ac:dyDescent="0.2">
      <c r="A107" s="295" t="s">
        <v>323</v>
      </c>
      <c r="B107" s="34" t="s">
        <v>510</v>
      </c>
      <c r="C107" s="34" t="s">
        <v>511</v>
      </c>
      <c r="D107" s="34" t="s">
        <v>291</v>
      </c>
      <c r="E107" s="34" t="s">
        <v>529</v>
      </c>
      <c r="F107" s="34" t="s">
        <v>325</v>
      </c>
      <c r="G107" s="34" t="s">
        <v>528</v>
      </c>
      <c r="H107" s="34" t="s">
        <v>414</v>
      </c>
      <c r="I107" s="34"/>
      <c r="J107" s="296">
        <f t="shared" si="3"/>
        <v>8</v>
      </c>
    </row>
    <row r="108" spans="1:10" x14ac:dyDescent="0.2">
      <c r="A108" s="295" t="s">
        <v>92</v>
      </c>
      <c r="B108" s="34" t="s">
        <v>571</v>
      </c>
      <c r="C108" s="34" t="s">
        <v>291</v>
      </c>
      <c r="D108" s="34" t="s">
        <v>8</v>
      </c>
      <c r="E108" s="34" t="s">
        <v>112</v>
      </c>
      <c r="F108" s="34" t="s">
        <v>93</v>
      </c>
      <c r="G108" s="34" t="s">
        <v>433</v>
      </c>
      <c r="H108" s="34"/>
      <c r="I108" s="34"/>
      <c r="J108" s="296">
        <f t="shared" si="3"/>
        <v>7</v>
      </c>
    </row>
    <row r="109" spans="1:10" x14ac:dyDescent="0.2">
      <c r="A109" s="295" t="s">
        <v>82</v>
      </c>
      <c r="B109" s="34" t="s">
        <v>83</v>
      </c>
      <c r="C109" s="34" t="s">
        <v>614</v>
      </c>
      <c r="D109" s="34" t="s">
        <v>613</v>
      </c>
      <c r="E109" s="34"/>
      <c r="F109" s="34"/>
      <c r="G109" s="34"/>
      <c r="H109" s="34"/>
      <c r="I109" s="34"/>
      <c r="J109" s="296">
        <f t="shared" si="3"/>
        <v>4</v>
      </c>
    </row>
    <row r="110" spans="1:10" x14ac:dyDescent="0.2">
      <c r="A110" s="295" t="s">
        <v>433</v>
      </c>
      <c r="B110" s="34" t="s">
        <v>571</v>
      </c>
      <c r="C110" s="34" t="s">
        <v>190</v>
      </c>
      <c r="D110" s="34" t="s">
        <v>112</v>
      </c>
      <c r="E110" s="34" t="s">
        <v>89</v>
      </c>
      <c r="F110" s="34" t="s">
        <v>92</v>
      </c>
      <c r="G110" s="34"/>
      <c r="H110" s="34"/>
      <c r="I110" s="34"/>
      <c r="J110" s="296">
        <f t="shared" si="3"/>
        <v>6</v>
      </c>
    </row>
    <row r="111" spans="1:10" x14ac:dyDescent="0.2">
      <c r="A111" s="295" t="s">
        <v>411</v>
      </c>
      <c r="B111" s="34" t="s">
        <v>412</v>
      </c>
      <c r="C111" s="34" t="s">
        <v>404</v>
      </c>
      <c r="D111" s="34" t="s">
        <v>407</v>
      </c>
      <c r="E111" s="34" t="s">
        <v>233</v>
      </c>
      <c r="F111" s="34" t="s">
        <v>110</v>
      </c>
      <c r="G111" s="34"/>
      <c r="H111" s="34"/>
      <c r="I111" s="34"/>
      <c r="J111" s="296">
        <f t="shared" si="3"/>
        <v>6</v>
      </c>
    </row>
    <row r="112" spans="1:10" x14ac:dyDescent="0.2">
      <c r="A112" s="295" t="s">
        <v>436</v>
      </c>
      <c r="B112" s="34" t="s">
        <v>646</v>
      </c>
      <c r="C112" s="34" t="s">
        <v>614</v>
      </c>
      <c r="D112" s="34" t="s">
        <v>649</v>
      </c>
      <c r="E112" s="34"/>
      <c r="F112" s="34"/>
      <c r="G112" s="34"/>
      <c r="H112" s="34"/>
      <c r="I112" s="34"/>
      <c r="J112" s="296">
        <f t="shared" si="3"/>
        <v>4</v>
      </c>
    </row>
    <row r="113" spans="1:10" x14ac:dyDescent="0.2">
      <c r="A113" s="295" t="s">
        <v>275</v>
      </c>
      <c r="B113" s="34" t="s">
        <v>483</v>
      </c>
      <c r="C113" s="34" t="s">
        <v>479</v>
      </c>
      <c r="D113" s="34" t="s">
        <v>646</v>
      </c>
      <c r="E113" s="34" t="s">
        <v>554</v>
      </c>
      <c r="F113" s="34" t="s">
        <v>477</v>
      </c>
      <c r="G113" s="34"/>
      <c r="H113" s="34"/>
      <c r="I113" s="34"/>
      <c r="J113" s="296">
        <f t="shared" si="3"/>
        <v>6</v>
      </c>
    </row>
    <row r="114" spans="1:10" x14ac:dyDescent="0.2">
      <c r="A114" s="295" t="s">
        <v>438</v>
      </c>
      <c r="B114" s="34" t="s">
        <v>525</v>
      </c>
      <c r="C114" s="34" t="s">
        <v>8</v>
      </c>
      <c r="D114" s="34" t="s">
        <v>93</v>
      </c>
      <c r="E114" s="34"/>
      <c r="F114" s="34"/>
      <c r="G114" s="34"/>
      <c r="H114" s="34"/>
      <c r="I114" s="34"/>
      <c r="J114" s="296">
        <f t="shared" si="3"/>
        <v>4</v>
      </c>
    </row>
    <row r="115" spans="1:10" x14ac:dyDescent="0.2">
      <c r="A115" s="295" t="s">
        <v>277</v>
      </c>
      <c r="B115" s="34" t="s">
        <v>645</v>
      </c>
      <c r="C115" s="34" t="s">
        <v>276</v>
      </c>
      <c r="D115" s="34" t="s">
        <v>32</v>
      </c>
      <c r="E115" s="34"/>
      <c r="F115" s="34"/>
      <c r="G115" s="34"/>
      <c r="H115" s="34"/>
      <c r="I115" s="34"/>
      <c r="J115" s="296">
        <f t="shared" si="3"/>
        <v>4</v>
      </c>
    </row>
    <row r="116" spans="1:10" x14ac:dyDescent="0.2">
      <c r="A116" s="295" t="s">
        <v>613</v>
      </c>
      <c r="B116" s="34" t="s">
        <v>83</v>
      </c>
      <c r="C116" s="34" t="s">
        <v>87</v>
      </c>
      <c r="D116" s="34" t="s">
        <v>192</v>
      </c>
      <c r="E116" s="34" t="s">
        <v>576</v>
      </c>
      <c r="F116" s="34" t="s">
        <v>614</v>
      </c>
      <c r="G116" s="34" t="s">
        <v>82</v>
      </c>
      <c r="H116" s="34"/>
      <c r="I116" s="34"/>
      <c r="J116" s="296">
        <f t="shared" si="3"/>
        <v>7</v>
      </c>
    </row>
    <row r="117" spans="1:10" x14ac:dyDescent="0.2">
      <c r="A117" s="295" t="s">
        <v>442</v>
      </c>
      <c r="B117" s="34" t="s">
        <v>571</v>
      </c>
      <c r="C117" s="34" t="s">
        <v>515</v>
      </c>
      <c r="D117" s="34" t="s">
        <v>110</v>
      </c>
      <c r="E117" s="34" t="s">
        <v>580</v>
      </c>
      <c r="F117" s="34" t="s">
        <v>89</v>
      </c>
      <c r="G117" s="34"/>
      <c r="H117" s="34"/>
      <c r="I117" s="34"/>
      <c r="J117" s="296">
        <f t="shared" si="3"/>
        <v>6</v>
      </c>
    </row>
    <row r="118" spans="1:10" x14ac:dyDescent="0.2">
      <c r="A118" s="295" t="s">
        <v>30</v>
      </c>
      <c r="B118" s="34" t="s">
        <v>405</v>
      </c>
      <c r="C118" s="34" t="s">
        <v>453</v>
      </c>
      <c r="D118" s="34" t="s">
        <v>409</v>
      </c>
      <c r="E118" s="34" t="s">
        <v>410</v>
      </c>
      <c r="F118" s="34"/>
      <c r="G118" s="34"/>
      <c r="H118" s="34"/>
      <c r="I118" s="34"/>
      <c r="J118" s="296">
        <f t="shared" si="3"/>
        <v>5</v>
      </c>
    </row>
    <row r="119" spans="1:10" x14ac:dyDescent="0.2">
      <c r="A119" s="295" t="s">
        <v>32</v>
      </c>
      <c r="B119" s="34" t="s">
        <v>483</v>
      </c>
      <c r="C119" s="34" t="s">
        <v>645</v>
      </c>
      <c r="D119" s="34" t="s">
        <v>276</v>
      </c>
      <c r="E119" s="34" t="s">
        <v>650</v>
      </c>
      <c r="F119" s="34" t="s">
        <v>455</v>
      </c>
      <c r="G119" s="34" t="s">
        <v>277</v>
      </c>
      <c r="H119" s="34"/>
      <c r="I119" s="34"/>
      <c r="J119" s="296">
        <f t="shared" si="3"/>
        <v>7</v>
      </c>
    </row>
    <row r="120" spans="1:10" x14ac:dyDescent="0.2">
      <c r="A120" s="295" t="s">
        <v>395</v>
      </c>
      <c r="B120" s="34" t="s">
        <v>401</v>
      </c>
      <c r="C120" s="34" t="s">
        <v>398</v>
      </c>
      <c r="D120" s="34" t="s">
        <v>399</v>
      </c>
      <c r="E120" s="34" t="s">
        <v>453</v>
      </c>
      <c r="F120" s="34"/>
      <c r="G120" s="34"/>
      <c r="H120" s="34"/>
      <c r="I120" s="34"/>
      <c r="J120" s="296">
        <f t="shared" si="3"/>
        <v>5</v>
      </c>
    </row>
    <row r="121" spans="1:10" x14ac:dyDescent="0.2">
      <c r="A121" s="295" t="s">
        <v>35</v>
      </c>
      <c r="B121" s="34" t="s">
        <v>393</v>
      </c>
      <c r="C121" s="34" t="s">
        <v>237</v>
      </c>
      <c r="D121" s="34" t="s">
        <v>445</v>
      </c>
      <c r="E121" s="34" t="s">
        <v>459</v>
      </c>
      <c r="F121" s="34" t="s">
        <v>537</v>
      </c>
      <c r="G121" s="34" t="s">
        <v>422</v>
      </c>
      <c r="H121" s="34"/>
      <c r="I121" s="34"/>
      <c r="J121" s="296">
        <f t="shared" si="3"/>
        <v>7</v>
      </c>
    </row>
    <row r="122" spans="1:10" x14ac:dyDescent="0.2">
      <c r="A122" s="300" t="s">
        <v>414</v>
      </c>
      <c r="B122" s="84" t="s">
        <v>571</v>
      </c>
      <c r="C122" s="84" t="s">
        <v>511</v>
      </c>
      <c r="D122" s="84" t="s">
        <v>291</v>
      </c>
      <c r="E122" s="84" t="s">
        <v>103</v>
      </c>
      <c r="F122" s="84" t="s">
        <v>580</v>
      </c>
      <c r="G122" s="84" t="s">
        <v>323</v>
      </c>
      <c r="H122" s="84"/>
      <c r="I122" s="84"/>
      <c r="J122" s="301">
        <f t="shared" si="3"/>
        <v>7</v>
      </c>
    </row>
  </sheetData>
  <phoneticPr fontId="2" type="noConversion"/>
  <conditionalFormatting sqref="A1:A2">
    <cfRule type="cellIs" dxfId="2" priority="2" stopIfTrue="1" operator="equal">
      <formula>#REF!</formula>
    </cfRule>
  </conditionalFormatting>
  <conditionalFormatting sqref="A3:A122 B44">
    <cfRule type="cellIs" dxfId="1" priority="5" stopIfTrue="1" operator="notEqual">
      <formula>#REF!</formula>
    </cfRule>
  </conditionalFormatting>
  <conditionalFormatting sqref="B1:B2">
    <cfRule type="cellIs" dxfId="0" priority="1" stopIfTrue="1" operator="equal">
      <formula>C1</formula>
    </cfRule>
  </conditionalFormatting>
  <printOptions horizontalCentered="1"/>
  <pageMargins left="0.75" right="0.75" top="1" bottom="1" header="0.5" footer="0.5"/>
  <pageSetup orientation="landscape" r:id="rId1"/>
  <headerFooter alignWithMargins="0">
    <oddHeader>&amp;C&amp;"Arial,Bold"&amp;18 1.  Contiguous County Service Area</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4"/>
  </sheetPr>
  <dimension ref="A1:E167"/>
  <sheetViews>
    <sheetView topLeftCell="A127" workbookViewId="0">
      <selection activeCell="K147" sqref="K147"/>
    </sheetView>
  </sheetViews>
  <sheetFormatPr defaultColWidth="9.140625" defaultRowHeight="12.75" x14ac:dyDescent="0.2"/>
  <cols>
    <col min="1" max="1" width="9.140625" style="14"/>
    <col min="2" max="2" width="18" customWidth="1"/>
    <col min="3" max="4" width="68.7109375" style="14" customWidth="1"/>
    <col min="5" max="5" width="16.5703125" style="242" customWidth="1"/>
  </cols>
  <sheetData>
    <row r="1" spans="1:5" x14ac:dyDescent="0.2">
      <c r="A1" s="310" t="s">
        <v>474</v>
      </c>
      <c r="B1" s="306" t="s">
        <v>605</v>
      </c>
      <c r="C1" s="307" t="s">
        <v>604</v>
      </c>
      <c r="D1" s="308" t="s">
        <v>3608</v>
      </c>
      <c r="E1" s="309" t="s">
        <v>778</v>
      </c>
    </row>
    <row r="2" spans="1:5" x14ac:dyDescent="0.2">
      <c r="A2" s="311">
        <v>4</v>
      </c>
      <c r="B2" s="39" t="s">
        <v>613</v>
      </c>
      <c r="C2" s="254" t="s">
        <v>3345</v>
      </c>
      <c r="D2" s="277"/>
      <c r="E2" s="278" t="s">
        <v>776</v>
      </c>
    </row>
    <row r="3" spans="1:5" x14ac:dyDescent="0.2">
      <c r="A3" s="311">
        <v>15</v>
      </c>
      <c r="B3" s="6" t="s">
        <v>511</v>
      </c>
      <c r="C3" s="50" t="s">
        <v>3635</v>
      </c>
      <c r="D3" s="50" t="s">
        <v>3636</v>
      </c>
      <c r="E3" s="191">
        <v>750200</v>
      </c>
    </row>
    <row r="4" spans="1:5" x14ac:dyDescent="0.2">
      <c r="A4" s="311">
        <v>2</v>
      </c>
      <c r="B4" s="6" t="s">
        <v>649</v>
      </c>
      <c r="C4" s="6" t="s">
        <v>3347</v>
      </c>
      <c r="D4" s="6"/>
      <c r="E4" s="191" t="s">
        <v>776</v>
      </c>
    </row>
    <row r="5" spans="1:5" x14ac:dyDescent="0.2">
      <c r="A5" s="311">
        <v>15</v>
      </c>
      <c r="B5" s="6" t="s">
        <v>291</v>
      </c>
      <c r="C5" s="6" t="s">
        <v>3273</v>
      </c>
      <c r="D5" s="6"/>
      <c r="E5" s="191" t="s">
        <v>776</v>
      </c>
    </row>
    <row r="6" spans="1:5" x14ac:dyDescent="0.2">
      <c r="A6" s="312">
        <v>6</v>
      </c>
      <c r="B6" s="10" t="s">
        <v>112</v>
      </c>
      <c r="C6" s="129" t="s">
        <v>666</v>
      </c>
      <c r="D6" s="129"/>
      <c r="E6" s="191">
        <v>750180</v>
      </c>
    </row>
    <row r="7" spans="1:5" x14ac:dyDescent="0.2">
      <c r="A7" s="311">
        <v>6</v>
      </c>
      <c r="B7" s="6" t="s">
        <v>112</v>
      </c>
      <c r="C7" s="50" t="s">
        <v>666</v>
      </c>
      <c r="D7" s="50"/>
      <c r="E7" s="191">
        <v>750199</v>
      </c>
    </row>
    <row r="8" spans="1:5" x14ac:dyDescent="0.2">
      <c r="A8" s="311">
        <v>10</v>
      </c>
      <c r="B8" s="6" t="s">
        <v>541</v>
      </c>
      <c r="C8" s="50" t="s">
        <v>3619</v>
      </c>
      <c r="D8" s="50" t="s">
        <v>3620</v>
      </c>
      <c r="E8" s="191">
        <v>750181</v>
      </c>
    </row>
    <row r="9" spans="1:5" x14ac:dyDescent="0.2">
      <c r="A9" s="311">
        <v>5</v>
      </c>
      <c r="B9" s="6" t="s">
        <v>89</v>
      </c>
      <c r="C9" s="50" t="s">
        <v>3687</v>
      </c>
      <c r="D9" s="50" t="s">
        <v>3688</v>
      </c>
      <c r="E9" s="191">
        <v>750141</v>
      </c>
    </row>
    <row r="10" spans="1:5" x14ac:dyDescent="0.2">
      <c r="A10" s="311">
        <v>4</v>
      </c>
      <c r="B10" s="6" t="s">
        <v>613</v>
      </c>
      <c r="C10" s="50" t="s">
        <v>3701</v>
      </c>
      <c r="D10" s="50" t="s">
        <v>3702</v>
      </c>
      <c r="E10" s="191">
        <v>750040</v>
      </c>
    </row>
    <row r="11" spans="1:5" x14ac:dyDescent="0.2">
      <c r="A11" s="311">
        <v>4</v>
      </c>
      <c r="B11" s="6" t="s">
        <v>576</v>
      </c>
      <c r="C11" s="50" t="s">
        <v>3631</v>
      </c>
      <c r="D11" s="50" t="s">
        <v>3632</v>
      </c>
      <c r="E11" s="191">
        <v>750144</v>
      </c>
    </row>
    <row r="12" spans="1:5" x14ac:dyDescent="0.2">
      <c r="A12" s="311">
        <v>14</v>
      </c>
      <c r="B12" s="6" t="s">
        <v>411</v>
      </c>
      <c r="C12" s="50" t="s">
        <v>3699</v>
      </c>
      <c r="D12" s="50" t="s">
        <v>3700</v>
      </c>
      <c r="E12" s="191">
        <v>750079</v>
      </c>
    </row>
    <row r="13" spans="1:5" x14ac:dyDescent="0.2">
      <c r="A13" s="312">
        <v>5</v>
      </c>
      <c r="B13" s="6" t="s">
        <v>90</v>
      </c>
      <c r="C13" s="50" t="s">
        <v>3645</v>
      </c>
      <c r="D13" s="50" t="s">
        <v>3646</v>
      </c>
      <c r="E13" s="191">
        <v>750074</v>
      </c>
    </row>
    <row r="14" spans="1:5" x14ac:dyDescent="0.2">
      <c r="A14" s="311">
        <v>15</v>
      </c>
      <c r="B14" s="6" t="s">
        <v>291</v>
      </c>
      <c r="C14" s="50" t="s">
        <v>1429</v>
      </c>
      <c r="D14" s="50"/>
      <c r="E14" s="191">
        <v>750085</v>
      </c>
    </row>
    <row r="15" spans="1:5" ht="25.5" x14ac:dyDescent="0.2">
      <c r="A15" s="311">
        <v>7</v>
      </c>
      <c r="B15" s="6" t="s">
        <v>531</v>
      </c>
      <c r="C15" s="50" t="s">
        <v>3623</v>
      </c>
      <c r="D15" s="50" t="s">
        <v>3624</v>
      </c>
      <c r="E15" s="191">
        <v>750147</v>
      </c>
    </row>
    <row r="16" spans="1:5" x14ac:dyDescent="0.2">
      <c r="A16" s="311">
        <v>15</v>
      </c>
      <c r="B16" s="6" t="s">
        <v>323</v>
      </c>
      <c r="C16" s="50" t="s">
        <v>3697</v>
      </c>
      <c r="D16" s="50" t="s">
        <v>3698</v>
      </c>
      <c r="E16" s="191">
        <v>750064</v>
      </c>
    </row>
    <row r="17" spans="1:5" ht="25.5" x14ac:dyDescent="0.2">
      <c r="A17" s="311">
        <v>6</v>
      </c>
      <c r="B17" s="6" t="s">
        <v>112</v>
      </c>
      <c r="C17" s="50" t="s">
        <v>3652</v>
      </c>
      <c r="D17" s="50" t="s">
        <v>3653</v>
      </c>
      <c r="E17" s="191">
        <v>750059</v>
      </c>
    </row>
    <row r="18" spans="1:5" x14ac:dyDescent="0.2">
      <c r="A18" s="311">
        <v>2</v>
      </c>
      <c r="B18" s="6" t="s">
        <v>483</v>
      </c>
      <c r="C18" s="50" t="s">
        <v>3625</v>
      </c>
      <c r="D18" s="50" t="s">
        <v>3626</v>
      </c>
      <c r="E18" s="191">
        <v>750090</v>
      </c>
    </row>
    <row r="19" spans="1:5" x14ac:dyDescent="0.2">
      <c r="A19" s="311">
        <v>15</v>
      </c>
      <c r="B19" s="6" t="s">
        <v>511</v>
      </c>
      <c r="C19" s="50" t="s">
        <v>3637</v>
      </c>
      <c r="D19" s="50" t="s">
        <v>3638</v>
      </c>
      <c r="E19" s="191">
        <v>750063</v>
      </c>
    </row>
    <row r="20" spans="1:5" x14ac:dyDescent="0.2">
      <c r="A20" s="311">
        <v>3</v>
      </c>
      <c r="B20" s="6" t="s">
        <v>611</v>
      </c>
      <c r="C20" s="50" t="s">
        <v>3629</v>
      </c>
      <c r="D20" s="50" t="s">
        <v>3630</v>
      </c>
      <c r="E20" s="191">
        <v>750039</v>
      </c>
    </row>
    <row r="21" spans="1:5" x14ac:dyDescent="0.2">
      <c r="A21" s="311">
        <v>1</v>
      </c>
      <c r="B21" s="6" t="s">
        <v>476</v>
      </c>
      <c r="C21" s="50" t="s">
        <v>3674</v>
      </c>
      <c r="D21" s="50" t="s">
        <v>3675</v>
      </c>
      <c r="E21" s="191">
        <v>750027</v>
      </c>
    </row>
    <row r="22" spans="1:5" x14ac:dyDescent="0.2">
      <c r="A22" s="311">
        <v>14</v>
      </c>
      <c r="B22" s="6" t="s">
        <v>410</v>
      </c>
      <c r="C22" s="50" t="s">
        <v>3695</v>
      </c>
      <c r="D22" s="50" t="s">
        <v>3696</v>
      </c>
      <c r="E22" s="191">
        <v>750049</v>
      </c>
    </row>
    <row r="23" spans="1:5" x14ac:dyDescent="0.2">
      <c r="A23" s="311">
        <v>4</v>
      </c>
      <c r="B23" s="6" t="s">
        <v>614</v>
      </c>
      <c r="C23" s="50" t="s">
        <v>3670</v>
      </c>
      <c r="D23" s="50" t="s">
        <v>3671</v>
      </c>
      <c r="E23" s="191">
        <v>750101</v>
      </c>
    </row>
    <row r="24" spans="1:5" x14ac:dyDescent="0.2">
      <c r="A24" s="311">
        <v>14</v>
      </c>
      <c r="B24" s="6" t="s">
        <v>409</v>
      </c>
      <c r="C24" s="50" t="s">
        <v>3691</v>
      </c>
      <c r="D24" s="50" t="s">
        <v>3692</v>
      </c>
      <c r="E24" s="191">
        <v>750043</v>
      </c>
    </row>
    <row r="25" spans="1:5" ht="13.5" customHeight="1" x14ac:dyDescent="0.2">
      <c r="A25" s="311">
        <v>6</v>
      </c>
      <c r="B25" s="6" t="s">
        <v>112</v>
      </c>
      <c r="C25" s="50" t="s">
        <v>3654</v>
      </c>
      <c r="D25" s="50" t="s">
        <v>3655</v>
      </c>
      <c r="E25" s="191">
        <v>750087</v>
      </c>
    </row>
    <row r="26" spans="1:5" x14ac:dyDescent="0.2">
      <c r="A26" s="311">
        <v>4</v>
      </c>
      <c r="B26" s="6" t="s">
        <v>613</v>
      </c>
      <c r="C26" s="50" t="s">
        <v>3703</v>
      </c>
      <c r="D26" s="50" t="s">
        <v>3704</v>
      </c>
      <c r="E26" s="148">
        <v>750210</v>
      </c>
    </row>
    <row r="27" spans="1:5" ht="15" customHeight="1" x14ac:dyDescent="0.2">
      <c r="A27" s="311">
        <v>14</v>
      </c>
      <c r="B27" s="6" t="s">
        <v>412</v>
      </c>
      <c r="C27" s="50" t="s">
        <v>3609</v>
      </c>
      <c r="D27" s="50" t="s">
        <v>3610</v>
      </c>
      <c r="E27" s="191">
        <v>750032</v>
      </c>
    </row>
    <row r="28" spans="1:5" x14ac:dyDescent="0.2">
      <c r="A28" s="311">
        <v>15</v>
      </c>
      <c r="B28" s="6" t="s">
        <v>511</v>
      </c>
      <c r="C28" s="6" t="s">
        <v>3639</v>
      </c>
      <c r="D28" s="6" t="s">
        <v>3640</v>
      </c>
      <c r="E28" s="191">
        <v>750093</v>
      </c>
    </row>
    <row r="29" spans="1:5" x14ac:dyDescent="0.2">
      <c r="A29" s="311">
        <v>1</v>
      </c>
      <c r="B29" s="6" t="s">
        <v>476</v>
      </c>
      <c r="C29" s="6" t="s">
        <v>3348</v>
      </c>
      <c r="D29" s="6"/>
      <c r="E29" s="191" t="s">
        <v>776</v>
      </c>
    </row>
    <row r="30" spans="1:5" x14ac:dyDescent="0.2">
      <c r="A30" s="311">
        <v>4</v>
      </c>
      <c r="B30" s="6" t="s">
        <v>576</v>
      </c>
      <c r="C30" s="6" t="s">
        <v>1445</v>
      </c>
      <c r="D30" s="6"/>
      <c r="E30" s="191">
        <v>750144</v>
      </c>
    </row>
    <row r="31" spans="1:5" ht="15" x14ac:dyDescent="0.2">
      <c r="A31" s="311">
        <v>15</v>
      </c>
      <c r="B31" s="6" t="s">
        <v>291</v>
      </c>
      <c r="C31" s="6" t="s">
        <v>1016</v>
      </c>
      <c r="D31" s="6"/>
      <c r="E31" s="243" t="s">
        <v>3259</v>
      </c>
    </row>
    <row r="32" spans="1:5" x14ac:dyDescent="0.2">
      <c r="A32" s="311">
        <v>4</v>
      </c>
      <c r="B32" s="6" t="s">
        <v>613</v>
      </c>
      <c r="C32" s="6" t="s">
        <v>1468</v>
      </c>
      <c r="D32" s="6"/>
      <c r="E32" s="191">
        <v>750209</v>
      </c>
    </row>
    <row r="33" spans="1:5" x14ac:dyDescent="0.2">
      <c r="A33" s="311">
        <v>6</v>
      </c>
      <c r="B33" s="6" t="s">
        <v>112</v>
      </c>
      <c r="C33" s="6" t="s">
        <v>1469</v>
      </c>
      <c r="D33" s="6"/>
      <c r="E33" s="191">
        <v>750214</v>
      </c>
    </row>
    <row r="34" spans="1:5" x14ac:dyDescent="0.2">
      <c r="A34" s="311">
        <v>15</v>
      </c>
      <c r="B34" s="6" t="s">
        <v>511</v>
      </c>
      <c r="C34" s="50" t="s">
        <v>1390</v>
      </c>
      <c r="D34" s="50"/>
      <c r="E34" s="191">
        <v>750204</v>
      </c>
    </row>
    <row r="35" spans="1:5" x14ac:dyDescent="0.2">
      <c r="A35" s="311">
        <v>15</v>
      </c>
      <c r="B35" s="6" t="s">
        <v>511</v>
      </c>
      <c r="C35" s="50" t="s">
        <v>3641</v>
      </c>
      <c r="D35" s="50" t="s">
        <v>3642</v>
      </c>
      <c r="E35" s="191">
        <v>750189</v>
      </c>
    </row>
    <row r="36" spans="1:5" x14ac:dyDescent="0.2">
      <c r="A36" s="311">
        <v>3</v>
      </c>
      <c r="B36" s="6" t="s">
        <v>611</v>
      </c>
      <c r="C36" s="50" t="s">
        <v>1446</v>
      </c>
      <c r="D36" s="50"/>
      <c r="E36" s="191">
        <v>750222</v>
      </c>
    </row>
    <row r="37" spans="1:5" x14ac:dyDescent="0.2">
      <c r="A37" s="311">
        <v>7</v>
      </c>
      <c r="B37" s="6" t="s">
        <v>527</v>
      </c>
      <c r="C37" s="50" t="s">
        <v>3285</v>
      </c>
      <c r="D37" s="50"/>
      <c r="E37" s="191" t="s">
        <v>776</v>
      </c>
    </row>
    <row r="38" spans="1:5" x14ac:dyDescent="0.2">
      <c r="A38" s="311">
        <v>6</v>
      </c>
      <c r="B38" s="6" t="s">
        <v>190</v>
      </c>
      <c r="C38" s="50" t="s">
        <v>1431</v>
      </c>
      <c r="D38" s="50"/>
      <c r="E38" s="191">
        <v>750103</v>
      </c>
    </row>
    <row r="39" spans="1:5" ht="13.5" customHeight="1" x14ac:dyDescent="0.2">
      <c r="A39" s="311">
        <v>15</v>
      </c>
      <c r="B39" s="6" t="s">
        <v>571</v>
      </c>
      <c r="C39" s="50" t="s">
        <v>634</v>
      </c>
      <c r="D39" s="50"/>
      <c r="E39" s="191">
        <v>750075</v>
      </c>
    </row>
    <row r="40" spans="1:5" x14ac:dyDescent="0.2">
      <c r="A40" s="311">
        <v>6</v>
      </c>
      <c r="B40" s="6" t="s">
        <v>112</v>
      </c>
      <c r="C40" s="50" t="s">
        <v>3227</v>
      </c>
      <c r="D40" s="50"/>
      <c r="E40" s="191">
        <v>750334</v>
      </c>
    </row>
    <row r="41" spans="1:5" ht="25.5" x14ac:dyDescent="0.2">
      <c r="A41" s="311">
        <v>13</v>
      </c>
      <c r="B41" s="6" t="s">
        <v>100</v>
      </c>
      <c r="C41" s="50" t="s">
        <v>3649</v>
      </c>
      <c r="D41" s="50" t="s">
        <v>3650</v>
      </c>
      <c r="E41" s="191">
        <v>750066</v>
      </c>
    </row>
    <row r="42" spans="1:5" x14ac:dyDescent="0.2">
      <c r="A42" s="311">
        <v>3</v>
      </c>
      <c r="B42" s="6" t="s">
        <v>277</v>
      </c>
      <c r="C42" s="50" t="s">
        <v>295</v>
      </c>
      <c r="D42" s="50"/>
      <c r="E42" s="191">
        <v>750175</v>
      </c>
    </row>
    <row r="43" spans="1:5" x14ac:dyDescent="0.2">
      <c r="A43" s="311">
        <v>15</v>
      </c>
      <c r="B43" s="6" t="s">
        <v>103</v>
      </c>
      <c r="C43" s="50" t="s">
        <v>3665</v>
      </c>
      <c r="D43" s="50" t="s">
        <v>3662</v>
      </c>
      <c r="E43" s="191">
        <v>750186</v>
      </c>
    </row>
    <row r="44" spans="1:5" x14ac:dyDescent="0.2">
      <c r="A44" s="311">
        <v>15</v>
      </c>
      <c r="B44" s="6" t="s">
        <v>291</v>
      </c>
      <c r="C44" s="50" t="s">
        <v>3312</v>
      </c>
      <c r="D44" s="50"/>
      <c r="E44" s="191" t="s">
        <v>776</v>
      </c>
    </row>
    <row r="45" spans="1:5" x14ac:dyDescent="0.2">
      <c r="A45" s="311">
        <v>15</v>
      </c>
      <c r="B45" s="6" t="s">
        <v>511</v>
      </c>
      <c r="C45" s="50" t="s">
        <v>3335</v>
      </c>
      <c r="D45" s="50"/>
      <c r="E45" s="191" t="s">
        <v>776</v>
      </c>
    </row>
    <row r="46" spans="1:5" x14ac:dyDescent="0.2">
      <c r="A46" s="311">
        <v>6</v>
      </c>
      <c r="B46" s="6" t="s">
        <v>112</v>
      </c>
      <c r="C46" s="50" t="s">
        <v>1424</v>
      </c>
      <c r="D46" s="50"/>
      <c r="E46" s="148">
        <v>750208</v>
      </c>
    </row>
    <row r="47" spans="1:5" x14ac:dyDescent="0.2">
      <c r="A47" s="311">
        <v>7</v>
      </c>
      <c r="B47" s="6" t="s">
        <v>527</v>
      </c>
      <c r="C47" s="50" t="s">
        <v>4479</v>
      </c>
      <c r="D47" s="50"/>
      <c r="E47" s="241" t="s">
        <v>776</v>
      </c>
    </row>
    <row r="48" spans="1:5" x14ac:dyDescent="0.2">
      <c r="A48" s="311">
        <v>2</v>
      </c>
      <c r="B48" s="6" t="s">
        <v>646</v>
      </c>
      <c r="C48" s="50" t="s">
        <v>730</v>
      </c>
      <c r="D48" s="50"/>
      <c r="E48" s="191">
        <v>750188</v>
      </c>
    </row>
    <row r="49" spans="1:5" x14ac:dyDescent="0.2">
      <c r="A49" s="311">
        <v>15</v>
      </c>
      <c r="B49" s="6" t="s">
        <v>511</v>
      </c>
      <c r="C49" s="50" t="s">
        <v>1418</v>
      </c>
      <c r="D49" s="50"/>
      <c r="E49" s="148" t="s">
        <v>776</v>
      </c>
    </row>
    <row r="50" spans="1:5" x14ac:dyDescent="0.2">
      <c r="A50" s="311">
        <v>3</v>
      </c>
      <c r="B50" s="6" t="s">
        <v>611</v>
      </c>
      <c r="C50" s="50" t="s">
        <v>375</v>
      </c>
      <c r="D50" s="50"/>
      <c r="E50" s="191">
        <v>750047</v>
      </c>
    </row>
    <row r="51" spans="1:5" x14ac:dyDescent="0.2">
      <c r="A51" s="311">
        <v>12</v>
      </c>
      <c r="B51" s="6" t="s">
        <v>390</v>
      </c>
      <c r="C51" s="50" t="s">
        <v>314</v>
      </c>
      <c r="D51" s="50"/>
      <c r="E51" s="191">
        <v>750071</v>
      </c>
    </row>
    <row r="52" spans="1:5" x14ac:dyDescent="0.2">
      <c r="A52" s="311">
        <v>15</v>
      </c>
      <c r="B52" s="6" t="s">
        <v>515</v>
      </c>
      <c r="C52" s="50" t="s">
        <v>635</v>
      </c>
      <c r="D52" s="50"/>
      <c r="E52" s="191">
        <v>750055</v>
      </c>
    </row>
    <row r="53" spans="1:5" x14ac:dyDescent="0.2">
      <c r="A53" s="311">
        <v>4</v>
      </c>
      <c r="B53" s="6" t="s">
        <v>82</v>
      </c>
      <c r="C53" s="50" t="s">
        <v>4487</v>
      </c>
      <c r="D53" s="50"/>
      <c r="E53" s="191" t="s">
        <v>776</v>
      </c>
    </row>
    <row r="54" spans="1:5" ht="16.5" customHeight="1" x14ac:dyDescent="0.2">
      <c r="A54" s="311">
        <v>14</v>
      </c>
      <c r="B54" s="6" t="s">
        <v>409</v>
      </c>
      <c r="C54" s="50" t="s">
        <v>1012</v>
      </c>
      <c r="D54" s="50"/>
      <c r="E54" s="191">
        <v>750197</v>
      </c>
    </row>
    <row r="55" spans="1:5" ht="16.5" customHeight="1" x14ac:dyDescent="0.2">
      <c r="A55" s="311">
        <v>6</v>
      </c>
      <c r="B55" s="6" t="s">
        <v>112</v>
      </c>
      <c r="C55" s="50" t="s">
        <v>1957</v>
      </c>
      <c r="D55" s="50"/>
      <c r="E55" s="241">
        <v>750223</v>
      </c>
    </row>
    <row r="56" spans="1:5" ht="16.5" customHeight="1" x14ac:dyDescent="0.2">
      <c r="A56" s="311">
        <v>1</v>
      </c>
      <c r="B56" s="6" t="s">
        <v>476</v>
      </c>
      <c r="C56" s="50" t="s">
        <v>3676</v>
      </c>
      <c r="D56" s="50" t="s">
        <v>3677</v>
      </c>
      <c r="E56" s="191">
        <v>750088</v>
      </c>
    </row>
    <row r="57" spans="1:5" ht="25.5" x14ac:dyDescent="0.2">
      <c r="A57" s="311">
        <v>7</v>
      </c>
      <c r="B57" s="6" t="s">
        <v>527</v>
      </c>
      <c r="C57" s="50" t="s">
        <v>3666</v>
      </c>
      <c r="D57" s="50" t="s">
        <v>3667</v>
      </c>
      <c r="E57" s="191">
        <v>750078</v>
      </c>
    </row>
    <row r="58" spans="1:5" ht="16.5" customHeight="1" x14ac:dyDescent="0.2">
      <c r="A58" s="311">
        <v>9</v>
      </c>
      <c r="B58" s="6" t="s">
        <v>459</v>
      </c>
      <c r="C58" s="50" t="s">
        <v>3680</v>
      </c>
      <c r="D58" s="50" t="s">
        <v>3681</v>
      </c>
      <c r="E58" s="191">
        <v>750060</v>
      </c>
    </row>
    <row r="59" spans="1:5" x14ac:dyDescent="0.2">
      <c r="A59" s="311">
        <v>6</v>
      </c>
      <c r="B59" s="6" t="s">
        <v>112</v>
      </c>
      <c r="C59" s="50" t="s">
        <v>517</v>
      </c>
      <c r="D59" s="50"/>
      <c r="E59" s="191">
        <v>750118</v>
      </c>
    </row>
    <row r="60" spans="1:5" x14ac:dyDescent="0.2">
      <c r="A60" s="311">
        <v>6</v>
      </c>
      <c r="B60" s="6" t="s">
        <v>92</v>
      </c>
      <c r="C60" s="50" t="s">
        <v>4480</v>
      </c>
      <c r="D60" s="50"/>
      <c r="E60" s="191" t="s">
        <v>776</v>
      </c>
    </row>
    <row r="61" spans="1:5" x14ac:dyDescent="0.2">
      <c r="A61" s="311">
        <v>3</v>
      </c>
      <c r="B61" s="6" t="s">
        <v>611</v>
      </c>
      <c r="C61" s="50" t="s">
        <v>1546</v>
      </c>
      <c r="D61" s="50"/>
      <c r="E61" s="148" t="s">
        <v>776</v>
      </c>
    </row>
    <row r="62" spans="1:5" x14ac:dyDescent="0.2">
      <c r="A62" s="311">
        <v>6</v>
      </c>
      <c r="B62" s="6" t="s">
        <v>112</v>
      </c>
      <c r="C62" s="50" t="s">
        <v>4421</v>
      </c>
      <c r="D62" s="50" t="s">
        <v>4420</v>
      </c>
      <c r="E62" s="191" t="s">
        <v>776</v>
      </c>
    </row>
    <row r="63" spans="1:5" x14ac:dyDescent="0.2">
      <c r="A63" s="311">
        <v>6</v>
      </c>
      <c r="B63" s="6" t="s">
        <v>112</v>
      </c>
      <c r="C63" s="50" t="s">
        <v>518</v>
      </c>
      <c r="D63" s="50"/>
      <c r="E63" s="191">
        <v>750061</v>
      </c>
    </row>
    <row r="64" spans="1:5" x14ac:dyDescent="0.2">
      <c r="A64" s="311">
        <v>15</v>
      </c>
      <c r="B64" s="6" t="s">
        <v>511</v>
      </c>
      <c r="C64" s="50" t="s">
        <v>1562</v>
      </c>
      <c r="D64" s="50"/>
      <c r="E64" s="148" t="s">
        <v>776</v>
      </c>
    </row>
    <row r="65" spans="1:5" x14ac:dyDescent="0.2">
      <c r="A65" s="311">
        <v>15</v>
      </c>
      <c r="B65" s="6" t="s">
        <v>422</v>
      </c>
      <c r="C65" s="50" t="s">
        <v>3689</v>
      </c>
      <c r="D65" s="50" t="s">
        <v>3690</v>
      </c>
      <c r="E65" s="191">
        <v>750105</v>
      </c>
    </row>
    <row r="66" spans="1:5" ht="13.5" customHeight="1" x14ac:dyDescent="0.2">
      <c r="A66" s="311">
        <v>15</v>
      </c>
      <c r="B66" s="6" t="s">
        <v>103</v>
      </c>
      <c r="C66" s="50" t="s">
        <v>3310</v>
      </c>
      <c r="D66" s="50"/>
      <c r="E66" s="191" t="s">
        <v>776</v>
      </c>
    </row>
    <row r="67" spans="1:5" ht="13.5" customHeight="1" x14ac:dyDescent="0.2">
      <c r="A67" s="311">
        <v>6</v>
      </c>
      <c r="B67" s="6" t="s">
        <v>112</v>
      </c>
      <c r="C67" s="50" t="s">
        <v>1069</v>
      </c>
      <c r="D67" s="50"/>
      <c r="E67" s="191">
        <v>750201</v>
      </c>
    </row>
    <row r="68" spans="1:5" ht="13.5" customHeight="1" x14ac:dyDescent="0.2">
      <c r="A68" s="311">
        <v>6</v>
      </c>
      <c r="B68" s="6" t="s">
        <v>190</v>
      </c>
      <c r="C68" s="50" t="s">
        <v>1050</v>
      </c>
      <c r="D68" s="50"/>
      <c r="E68" s="148">
        <v>750205</v>
      </c>
    </row>
    <row r="69" spans="1:5" x14ac:dyDescent="0.2">
      <c r="A69" s="311">
        <v>4</v>
      </c>
      <c r="B69" s="6" t="s">
        <v>87</v>
      </c>
      <c r="C69" s="50" t="s">
        <v>1542</v>
      </c>
      <c r="D69" s="50"/>
      <c r="E69" s="191" t="s">
        <v>776</v>
      </c>
    </row>
    <row r="70" spans="1:5" x14ac:dyDescent="0.2">
      <c r="A70" s="311">
        <v>10</v>
      </c>
      <c r="B70" s="6" t="s">
        <v>541</v>
      </c>
      <c r="C70" s="50" t="s">
        <v>1542</v>
      </c>
      <c r="D70" s="50"/>
      <c r="E70" s="191" t="s">
        <v>776</v>
      </c>
    </row>
    <row r="71" spans="1:5" x14ac:dyDescent="0.2">
      <c r="A71" s="311">
        <v>7</v>
      </c>
      <c r="B71" s="6" t="s">
        <v>526</v>
      </c>
      <c r="C71" s="50" t="s">
        <v>3222</v>
      </c>
      <c r="D71" s="50"/>
      <c r="E71" s="191" t="s">
        <v>776</v>
      </c>
    </row>
    <row r="72" spans="1:5" ht="15.75" customHeight="1" x14ac:dyDescent="0.2">
      <c r="A72" s="311">
        <v>13</v>
      </c>
      <c r="B72" s="6" t="s">
        <v>398</v>
      </c>
      <c r="C72" s="50" t="s">
        <v>523</v>
      </c>
      <c r="D72" s="50"/>
      <c r="E72" s="191">
        <v>750170</v>
      </c>
    </row>
    <row r="73" spans="1:5" ht="13.5" customHeight="1" x14ac:dyDescent="0.2">
      <c r="A73" s="311">
        <v>13</v>
      </c>
      <c r="B73" s="6" t="s">
        <v>399</v>
      </c>
      <c r="C73" s="50" t="s">
        <v>523</v>
      </c>
      <c r="D73" s="50"/>
      <c r="E73" s="191">
        <v>750070</v>
      </c>
    </row>
    <row r="74" spans="1:5" x14ac:dyDescent="0.2">
      <c r="A74" s="311">
        <v>13</v>
      </c>
      <c r="B74" s="6" t="s">
        <v>395</v>
      </c>
      <c r="C74" s="50" t="s">
        <v>523</v>
      </c>
      <c r="D74" s="50"/>
      <c r="E74" s="191">
        <v>750143</v>
      </c>
    </row>
    <row r="75" spans="1:5" x14ac:dyDescent="0.2">
      <c r="A75" s="311">
        <v>15</v>
      </c>
      <c r="B75" s="6" t="s">
        <v>321</v>
      </c>
      <c r="C75" s="50" t="s">
        <v>470</v>
      </c>
      <c r="D75" s="50"/>
      <c r="E75" s="191">
        <v>750091</v>
      </c>
    </row>
    <row r="76" spans="1:5" x14ac:dyDescent="0.2">
      <c r="A76" s="311">
        <v>6</v>
      </c>
      <c r="B76" s="6" t="s">
        <v>112</v>
      </c>
      <c r="C76" s="50" t="s">
        <v>3659</v>
      </c>
      <c r="D76" s="50" t="s">
        <v>3658</v>
      </c>
      <c r="E76" s="191">
        <v>750185</v>
      </c>
    </row>
    <row r="77" spans="1:5" x14ac:dyDescent="0.2">
      <c r="A77" s="311">
        <v>6</v>
      </c>
      <c r="B77" s="6" t="s">
        <v>112</v>
      </c>
      <c r="C77" s="50" t="s">
        <v>3223</v>
      </c>
      <c r="D77" s="50"/>
      <c r="E77" s="191" t="s">
        <v>776</v>
      </c>
    </row>
    <row r="78" spans="1:5" x14ac:dyDescent="0.2">
      <c r="A78" s="311">
        <v>6</v>
      </c>
      <c r="B78" s="6" t="s">
        <v>112</v>
      </c>
      <c r="C78" s="50" t="s">
        <v>3661</v>
      </c>
      <c r="D78" s="50" t="s">
        <v>3660</v>
      </c>
      <c r="E78" s="191">
        <v>750220</v>
      </c>
    </row>
    <row r="79" spans="1:5" x14ac:dyDescent="0.2">
      <c r="A79" s="311">
        <v>1</v>
      </c>
      <c r="B79" s="6" t="s">
        <v>481</v>
      </c>
      <c r="C79" s="50" t="s">
        <v>1432</v>
      </c>
      <c r="D79" s="50"/>
      <c r="E79" s="191">
        <v>750166</v>
      </c>
    </row>
    <row r="80" spans="1:5" x14ac:dyDescent="0.2">
      <c r="A80" s="311">
        <v>4</v>
      </c>
      <c r="B80" s="6" t="s">
        <v>87</v>
      </c>
      <c r="C80" s="50" t="s">
        <v>4490</v>
      </c>
      <c r="D80" s="50"/>
      <c r="E80" s="241" t="s">
        <v>776</v>
      </c>
    </row>
    <row r="81" spans="1:5" x14ac:dyDescent="0.2">
      <c r="A81" s="311">
        <v>4</v>
      </c>
      <c r="B81" s="6" t="s">
        <v>462</v>
      </c>
      <c r="C81" s="50" t="s">
        <v>3682</v>
      </c>
      <c r="D81" s="50"/>
      <c r="E81" s="191">
        <v>750169</v>
      </c>
    </row>
    <row r="82" spans="1:5" x14ac:dyDescent="0.2">
      <c r="A82" s="311">
        <v>6</v>
      </c>
      <c r="B82" s="6" t="s">
        <v>112</v>
      </c>
      <c r="C82" s="50" t="s">
        <v>1508</v>
      </c>
      <c r="D82" s="50"/>
      <c r="E82" s="148">
        <v>750226</v>
      </c>
    </row>
    <row r="83" spans="1:5" x14ac:dyDescent="0.2">
      <c r="A83" s="311">
        <v>6</v>
      </c>
      <c r="B83" s="6" t="s">
        <v>112</v>
      </c>
      <c r="C83" s="50" t="s">
        <v>3656</v>
      </c>
      <c r="D83" s="50" t="s">
        <v>3657</v>
      </c>
      <c r="E83" s="191">
        <v>750225</v>
      </c>
    </row>
    <row r="84" spans="1:5" x14ac:dyDescent="0.2">
      <c r="A84" s="311">
        <v>11</v>
      </c>
      <c r="B84" s="6" t="s">
        <v>544</v>
      </c>
      <c r="C84" s="50" t="s">
        <v>252</v>
      </c>
      <c r="D84" s="50"/>
      <c r="E84" s="191">
        <v>750054</v>
      </c>
    </row>
    <row r="85" spans="1:5" x14ac:dyDescent="0.2">
      <c r="A85" s="311">
        <v>6</v>
      </c>
      <c r="B85" s="6" t="s">
        <v>112</v>
      </c>
      <c r="C85" s="50" t="s">
        <v>1397</v>
      </c>
      <c r="D85" s="50"/>
      <c r="E85" s="148">
        <v>750206</v>
      </c>
    </row>
    <row r="86" spans="1:5" x14ac:dyDescent="0.2">
      <c r="A86" s="311">
        <v>15</v>
      </c>
      <c r="B86" s="6" t="s">
        <v>103</v>
      </c>
      <c r="C86" s="50" t="s">
        <v>3216</v>
      </c>
      <c r="D86" s="50"/>
      <c r="E86" s="241" t="s">
        <v>776</v>
      </c>
    </row>
    <row r="87" spans="1:5" x14ac:dyDescent="0.2">
      <c r="A87" s="311">
        <v>15</v>
      </c>
      <c r="B87" s="6" t="s">
        <v>325</v>
      </c>
      <c r="C87" s="50" t="s">
        <v>471</v>
      </c>
      <c r="D87" s="50"/>
      <c r="E87" s="191">
        <v>750042</v>
      </c>
    </row>
    <row r="88" spans="1:5" x14ac:dyDescent="0.2">
      <c r="A88" s="311">
        <v>6</v>
      </c>
      <c r="B88" s="6" t="s">
        <v>112</v>
      </c>
      <c r="C88" s="50" t="s">
        <v>1575</v>
      </c>
      <c r="D88" s="50"/>
      <c r="E88" s="191" t="s">
        <v>776</v>
      </c>
    </row>
    <row r="89" spans="1:5" x14ac:dyDescent="0.2">
      <c r="A89" s="311">
        <v>7</v>
      </c>
      <c r="B89" s="6" t="s">
        <v>526</v>
      </c>
      <c r="C89" s="50" t="s">
        <v>1553</v>
      </c>
      <c r="D89" s="50"/>
      <c r="E89" s="191">
        <v>750215</v>
      </c>
    </row>
    <row r="90" spans="1:5" x14ac:dyDescent="0.2">
      <c r="A90" s="311">
        <v>6</v>
      </c>
      <c r="B90" s="6" t="s">
        <v>112</v>
      </c>
      <c r="C90" s="50" t="s">
        <v>3217</v>
      </c>
      <c r="D90" s="50"/>
      <c r="E90" s="191">
        <v>750341</v>
      </c>
    </row>
    <row r="91" spans="1:5" x14ac:dyDescent="0.2">
      <c r="A91" s="311">
        <v>6</v>
      </c>
      <c r="B91" s="6" t="s">
        <v>112</v>
      </c>
      <c r="C91" s="50" t="s">
        <v>667</v>
      </c>
      <c r="D91" s="50"/>
      <c r="E91" s="191">
        <v>750183</v>
      </c>
    </row>
    <row r="92" spans="1:5" x14ac:dyDescent="0.2">
      <c r="A92" s="311">
        <v>6</v>
      </c>
      <c r="B92" s="6" t="s">
        <v>112</v>
      </c>
      <c r="C92" s="50" t="s">
        <v>1457</v>
      </c>
      <c r="D92" s="50"/>
      <c r="E92" s="191">
        <v>750211</v>
      </c>
    </row>
    <row r="93" spans="1:5" ht="25.5" x14ac:dyDescent="0.2">
      <c r="A93" s="311">
        <v>6</v>
      </c>
      <c r="B93" s="6" t="s">
        <v>112</v>
      </c>
      <c r="C93" s="50" t="s">
        <v>1581</v>
      </c>
      <c r="D93" s="50"/>
      <c r="E93" s="191">
        <v>750124</v>
      </c>
    </row>
    <row r="94" spans="1:5" x14ac:dyDescent="0.2">
      <c r="A94" s="311">
        <v>14</v>
      </c>
      <c r="B94" s="6" t="s">
        <v>405</v>
      </c>
      <c r="C94" s="50" t="s">
        <v>632</v>
      </c>
      <c r="D94" s="50"/>
      <c r="E94" s="191">
        <v>750084</v>
      </c>
    </row>
    <row r="95" spans="1:5" x14ac:dyDescent="0.2">
      <c r="A95" s="311">
        <v>14</v>
      </c>
      <c r="B95" s="6" t="s">
        <v>453</v>
      </c>
      <c r="C95" s="50" t="s">
        <v>1496</v>
      </c>
      <c r="D95" s="50"/>
      <c r="E95" s="191">
        <v>750145</v>
      </c>
    </row>
    <row r="96" spans="1:5" x14ac:dyDescent="0.2">
      <c r="A96" s="311">
        <v>4</v>
      </c>
      <c r="B96" s="6" t="s">
        <v>87</v>
      </c>
      <c r="C96" s="50" t="s">
        <v>1419</v>
      </c>
      <c r="D96" s="50"/>
      <c r="E96" s="148">
        <v>750216</v>
      </c>
    </row>
    <row r="97" spans="1:5" x14ac:dyDescent="0.2">
      <c r="A97" s="311">
        <v>15</v>
      </c>
      <c r="B97" s="6" t="s">
        <v>511</v>
      </c>
      <c r="C97" s="50" t="s">
        <v>1419</v>
      </c>
      <c r="D97" s="50"/>
      <c r="E97" s="148">
        <v>750212</v>
      </c>
    </row>
    <row r="98" spans="1:5" x14ac:dyDescent="0.2">
      <c r="A98" s="311">
        <v>13</v>
      </c>
      <c r="B98" s="6" t="s">
        <v>100</v>
      </c>
      <c r="C98" s="50" t="s">
        <v>1419</v>
      </c>
      <c r="D98" s="50" t="s">
        <v>3651</v>
      </c>
      <c r="E98" s="191">
        <v>750161</v>
      </c>
    </row>
    <row r="99" spans="1:5" ht="13.5" customHeight="1" x14ac:dyDescent="0.2">
      <c r="A99" s="311">
        <v>6</v>
      </c>
      <c r="B99" s="6" t="s">
        <v>112</v>
      </c>
      <c r="C99" s="50" t="s">
        <v>1419</v>
      </c>
      <c r="D99" s="50" t="s">
        <v>3662</v>
      </c>
      <c r="E99" s="191">
        <v>750182</v>
      </c>
    </row>
    <row r="100" spans="1:5" ht="13.5" customHeight="1" x14ac:dyDescent="0.2">
      <c r="A100" s="311">
        <v>15</v>
      </c>
      <c r="B100" s="6" t="s">
        <v>413</v>
      </c>
      <c r="C100" s="50" t="s">
        <v>1419</v>
      </c>
      <c r="D100" s="50"/>
      <c r="E100" s="191">
        <v>750162</v>
      </c>
    </row>
    <row r="101" spans="1:5" ht="15.75" customHeight="1" x14ac:dyDescent="0.2">
      <c r="A101" s="311">
        <v>14</v>
      </c>
      <c r="B101" s="6" t="s">
        <v>409</v>
      </c>
      <c r="C101" s="50" t="s">
        <v>1419</v>
      </c>
      <c r="D101" s="50"/>
      <c r="E101" s="241">
        <v>750330</v>
      </c>
    </row>
    <row r="102" spans="1:5" x14ac:dyDescent="0.2">
      <c r="A102" s="311">
        <v>4</v>
      </c>
      <c r="B102" s="6" t="s">
        <v>613</v>
      </c>
      <c r="C102" s="50" t="s">
        <v>1419</v>
      </c>
      <c r="D102" s="50"/>
      <c r="E102" s="148">
        <v>750218</v>
      </c>
    </row>
    <row r="103" spans="1:5" ht="16.5" customHeight="1" x14ac:dyDescent="0.2">
      <c r="A103" s="311">
        <v>15</v>
      </c>
      <c r="B103" s="6" t="s">
        <v>581</v>
      </c>
      <c r="C103" s="50" t="s">
        <v>3633</v>
      </c>
      <c r="D103" s="50" t="s">
        <v>3634</v>
      </c>
      <c r="E103" s="191">
        <v>750163</v>
      </c>
    </row>
    <row r="104" spans="1:5" x14ac:dyDescent="0.2">
      <c r="A104" s="311">
        <v>14</v>
      </c>
      <c r="B104" s="6" t="s">
        <v>30</v>
      </c>
      <c r="C104" s="50" t="s">
        <v>3633</v>
      </c>
      <c r="D104" s="50" t="s">
        <v>3707</v>
      </c>
      <c r="E104" s="191">
        <v>750096</v>
      </c>
    </row>
    <row r="105" spans="1:5" x14ac:dyDescent="0.2">
      <c r="A105" s="311">
        <v>13</v>
      </c>
      <c r="B105" s="6" t="s">
        <v>395</v>
      </c>
      <c r="C105" s="50" t="s">
        <v>3633</v>
      </c>
      <c r="D105" s="50" t="s">
        <v>3708</v>
      </c>
      <c r="E105" s="191">
        <v>750159</v>
      </c>
    </row>
    <row r="106" spans="1:5" ht="15" customHeight="1" x14ac:dyDescent="0.2">
      <c r="A106" s="311">
        <v>13</v>
      </c>
      <c r="B106" s="6" t="s">
        <v>400</v>
      </c>
      <c r="C106" s="50" t="s">
        <v>316</v>
      </c>
      <c r="D106" s="50"/>
      <c r="E106" s="191">
        <v>750160</v>
      </c>
    </row>
    <row r="107" spans="1:5" ht="15" customHeight="1" x14ac:dyDescent="0.2">
      <c r="A107" s="311">
        <v>13</v>
      </c>
      <c r="B107" s="6" t="s">
        <v>396</v>
      </c>
      <c r="C107" s="50" t="s">
        <v>3647</v>
      </c>
      <c r="D107" s="50" t="s">
        <v>3648</v>
      </c>
      <c r="E107" s="191">
        <v>750134</v>
      </c>
    </row>
    <row r="108" spans="1:5" ht="27.75" customHeight="1" x14ac:dyDescent="0.2">
      <c r="A108" s="311">
        <v>13</v>
      </c>
      <c r="B108" s="6" t="s">
        <v>401</v>
      </c>
      <c r="C108" s="50" t="s">
        <v>315</v>
      </c>
      <c r="D108" s="50"/>
      <c r="E108" s="191">
        <v>750107</v>
      </c>
    </row>
    <row r="109" spans="1:5" ht="27.75" customHeight="1" x14ac:dyDescent="0.2">
      <c r="A109" s="311">
        <v>6</v>
      </c>
      <c r="B109" s="6" t="s">
        <v>112</v>
      </c>
      <c r="C109" s="50" t="s">
        <v>4508</v>
      </c>
      <c r="D109" s="50"/>
      <c r="E109" s="191" t="s">
        <v>4509</v>
      </c>
    </row>
    <row r="110" spans="1:5" x14ac:dyDescent="0.2">
      <c r="A110" s="311">
        <v>15</v>
      </c>
      <c r="B110" s="6" t="s">
        <v>514</v>
      </c>
      <c r="C110" s="50" t="s">
        <v>3349</v>
      </c>
      <c r="D110" s="50"/>
      <c r="E110" s="191" t="s">
        <v>776</v>
      </c>
    </row>
    <row r="111" spans="1:5" ht="14.25" customHeight="1" x14ac:dyDescent="0.2">
      <c r="A111" s="311">
        <v>15</v>
      </c>
      <c r="B111" s="6" t="s">
        <v>103</v>
      </c>
      <c r="C111" s="50" t="s">
        <v>253</v>
      </c>
      <c r="D111" s="50"/>
      <c r="E111" s="191">
        <v>750077</v>
      </c>
    </row>
    <row r="112" spans="1:5" x14ac:dyDescent="0.2">
      <c r="A112" s="311">
        <v>15</v>
      </c>
      <c r="B112" s="6" t="s">
        <v>510</v>
      </c>
      <c r="C112" s="50" t="s">
        <v>3617</v>
      </c>
      <c r="D112" s="50" t="s">
        <v>3618</v>
      </c>
      <c r="E112" s="191">
        <v>750139</v>
      </c>
    </row>
    <row r="113" spans="1:5" x14ac:dyDescent="0.2">
      <c r="A113" s="311">
        <v>14</v>
      </c>
      <c r="B113" s="6" t="s">
        <v>453</v>
      </c>
      <c r="C113" s="50" t="s">
        <v>3678</v>
      </c>
      <c r="D113" s="50" t="s">
        <v>3679</v>
      </c>
      <c r="E113" s="191">
        <v>750065</v>
      </c>
    </row>
    <row r="114" spans="1:5" x14ac:dyDescent="0.2">
      <c r="A114" s="311">
        <v>4</v>
      </c>
      <c r="B114" s="6" t="s">
        <v>87</v>
      </c>
      <c r="C114" s="50" t="s">
        <v>3611</v>
      </c>
      <c r="D114" s="50" t="s">
        <v>3612</v>
      </c>
      <c r="E114" s="191">
        <v>750150</v>
      </c>
    </row>
    <row r="115" spans="1:5" ht="30" customHeight="1" x14ac:dyDescent="0.2">
      <c r="A115" s="311">
        <v>13</v>
      </c>
      <c r="B115" s="6" t="s">
        <v>401</v>
      </c>
      <c r="C115" s="50" t="s">
        <v>3613</v>
      </c>
      <c r="D115" s="50" t="s">
        <v>3614</v>
      </c>
      <c r="E115" s="191">
        <v>750098</v>
      </c>
    </row>
    <row r="116" spans="1:5" x14ac:dyDescent="0.2">
      <c r="A116" s="311">
        <v>10</v>
      </c>
      <c r="B116" s="6" t="s">
        <v>541</v>
      </c>
      <c r="C116" s="50" t="s">
        <v>3359</v>
      </c>
      <c r="D116" s="50"/>
      <c r="E116" s="191" t="s">
        <v>776</v>
      </c>
    </row>
    <row r="117" spans="1:5" x14ac:dyDescent="0.2">
      <c r="A117" s="311">
        <v>6</v>
      </c>
      <c r="B117" s="6" t="s">
        <v>190</v>
      </c>
      <c r="C117" s="50" t="s">
        <v>3621</v>
      </c>
      <c r="D117" s="50" t="s">
        <v>3622</v>
      </c>
      <c r="E117" s="191">
        <v>750156</v>
      </c>
    </row>
    <row r="118" spans="1:5" ht="25.5" x14ac:dyDescent="0.2">
      <c r="A118" s="311">
        <v>14</v>
      </c>
      <c r="B118" s="6" t="s">
        <v>404</v>
      </c>
      <c r="C118" s="50" t="s">
        <v>1428</v>
      </c>
      <c r="D118" s="50"/>
      <c r="E118" s="191">
        <v>750102</v>
      </c>
    </row>
    <row r="119" spans="1:5" ht="25.5" x14ac:dyDescent="0.2">
      <c r="A119" s="311">
        <v>14</v>
      </c>
      <c r="B119" s="6" t="s">
        <v>406</v>
      </c>
      <c r="C119" s="50" t="s">
        <v>3627</v>
      </c>
      <c r="D119" s="50" t="s">
        <v>3628</v>
      </c>
      <c r="E119" s="191">
        <v>750099</v>
      </c>
    </row>
    <row r="120" spans="1:5" ht="19.5" customHeight="1" x14ac:dyDescent="0.2">
      <c r="A120" s="311">
        <v>14</v>
      </c>
      <c r="B120" s="6" t="s">
        <v>633</v>
      </c>
      <c r="C120" s="50" t="s">
        <v>3643</v>
      </c>
      <c r="D120" s="50" t="s">
        <v>3644</v>
      </c>
      <c r="E120" s="191">
        <v>750126</v>
      </c>
    </row>
    <row r="121" spans="1:5" s="57" customFormat="1" ht="29.25" customHeight="1" x14ac:dyDescent="0.2">
      <c r="A121" s="311">
        <v>15</v>
      </c>
      <c r="B121" s="6" t="s">
        <v>289</v>
      </c>
      <c r="C121" s="50" t="s">
        <v>3668</v>
      </c>
      <c r="D121" s="50" t="s">
        <v>3669</v>
      </c>
      <c r="E121" s="191">
        <v>750155</v>
      </c>
    </row>
    <row r="122" spans="1:5" ht="18.75" customHeight="1" x14ac:dyDescent="0.2">
      <c r="A122" s="313">
        <v>14</v>
      </c>
      <c r="B122" s="130" t="s">
        <v>409</v>
      </c>
      <c r="C122" s="131" t="s">
        <v>3693</v>
      </c>
      <c r="D122" s="131" t="s">
        <v>3694</v>
      </c>
      <c r="E122" s="244">
        <v>750135</v>
      </c>
    </row>
    <row r="123" spans="1:5" ht="13.5" customHeight="1" x14ac:dyDescent="0.2">
      <c r="A123" s="313">
        <v>6</v>
      </c>
      <c r="B123" s="130" t="s">
        <v>112</v>
      </c>
      <c r="C123" s="131" t="s">
        <v>3663</v>
      </c>
      <c r="D123" s="131" t="s">
        <v>3664</v>
      </c>
      <c r="E123" s="244">
        <v>750094</v>
      </c>
    </row>
    <row r="124" spans="1:5" ht="13.5" customHeight="1" x14ac:dyDescent="0.2">
      <c r="A124" s="313">
        <v>6</v>
      </c>
      <c r="B124" s="130" t="s">
        <v>112</v>
      </c>
      <c r="C124" s="131" t="s">
        <v>4527</v>
      </c>
      <c r="D124" s="131"/>
      <c r="E124" s="244" t="s">
        <v>776</v>
      </c>
    </row>
    <row r="125" spans="1:5" ht="13.5" customHeight="1" x14ac:dyDescent="0.2">
      <c r="A125" s="313">
        <v>3</v>
      </c>
      <c r="B125" s="130" t="s">
        <v>611</v>
      </c>
      <c r="C125" s="131" t="s">
        <v>4486</v>
      </c>
      <c r="D125" s="131"/>
      <c r="E125" s="244" t="s">
        <v>776</v>
      </c>
    </row>
    <row r="126" spans="1:5" x14ac:dyDescent="0.2">
      <c r="A126" s="313">
        <v>6</v>
      </c>
      <c r="B126" s="130" t="s">
        <v>92</v>
      </c>
      <c r="C126" s="131" t="s">
        <v>2010</v>
      </c>
      <c r="D126" s="131"/>
      <c r="E126" s="279">
        <v>750228</v>
      </c>
    </row>
    <row r="127" spans="1:5" x14ac:dyDescent="0.2">
      <c r="A127" s="311">
        <v>11</v>
      </c>
      <c r="B127" s="6" t="s">
        <v>445</v>
      </c>
      <c r="C127" s="50" t="s">
        <v>3672</v>
      </c>
      <c r="D127" s="50" t="s">
        <v>3673</v>
      </c>
      <c r="E127" s="191">
        <v>750202</v>
      </c>
    </row>
    <row r="128" spans="1:5" x14ac:dyDescent="0.2">
      <c r="A128" s="311">
        <v>6</v>
      </c>
      <c r="B128" s="6" t="s">
        <v>112</v>
      </c>
      <c r="C128" s="50" t="s">
        <v>246</v>
      </c>
      <c r="D128" s="50"/>
      <c r="E128" s="191">
        <v>750034</v>
      </c>
    </row>
    <row r="129" spans="1:5" x14ac:dyDescent="0.2">
      <c r="A129" s="311">
        <v>6</v>
      </c>
      <c r="B129" s="6" t="s">
        <v>112</v>
      </c>
      <c r="C129" s="50" t="s">
        <v>731</v>
      </c>
      <c r="D129" s="50"/>
      <c r="E129" s="148" t="s">
        <v>776</v>
      </c>
    </row>
    <row r="130" spans="1:5" x14ac:dyDescent="0.2">
      <c r="A130" s="311">
        <v>12</v>
      </c>
      <c r="B130" s="6" t="s">
        <v>391</v>
      </c>
      <c r="C130" s="50" t="s">
        <v>74</v>
      </c>
      <c r="D130" s="50"/>
      <c r="E130" s="191">
        <v>750082</v>
      </c>
    </row>
    <row r="131" spans="1:5" x14ac:dyDescent="0.2">
      <c r="A131" s="311">
        <v>4</v>
      </c>
      <c r="B131" s="6" t="s">
        <v>613</v>
      </c>
      <c r="C131" s="50" t="s">
        <v>3705</v>
      </c>
      <c r="D131" s="50" t="s">
        <v>3706</v>
      </c>
      <c r="E131" s="191">
        <v>750010</v>
      </c>
    </row>
    <row r="132" spans="1:5" x14ac:dyDescent="0.2">
      <c r="A132" s="311">
        <v>15</v>
      </c>
      <c r="B132" s="6" t="s">
        <v>580</v>
      </c>
      <c r="C132" s="50" t="s">
        <v>254</v>
      </c>
      <c r="D132" s="50" t="s">
        <v>3683</v>
      </c>
      <c r="E132" s="191">
        <v>750168</v>
      </c>
    </row>
    <row r="133" spans="1:5" ht="25.5" x14ac:dyDescent="0.2">
      <c r="A133" s="311">
        <v>4</v>
      </c>
      <c r="B133" s="6" t="s">
        <v>85</v>
      </c>
      <c r="C133" s="50" t="s">
        <v>84</v>
      </c>
      <c r="D133" s="50" t="s">
        <v>3686</v>
      </c>
      <c r="E133" s="191">
        <v>750131</v>
      </c>
    </row>
    <row r="134" spans="1:5" x14ac:dyDescent="0.2">
      <c r="A134" s="311">
        <v>6</v>
      </c>
      <c r="B134" s="6" t="s">
        <v>112</v>
      </c>
      <c r="C134" s="50" t="s">
        <v>3318</v>
      </c>
      <c r="D134" s="50"/>
      <c r="E134" s="191" t="s">
        <v>776</v>
      </c>
    </row>
    <row r="135" spans="1:5" x14ac:dyDescent="0.2">
      <c r="A135" s="311">
        <v>6</v>
      </c>
      <c r="B135" s="6" t="s">
        <v>112</v>
      </c>
      <c r="C135" s="50" t="s">
        <v>3286</v>
      </c>
      <c r="D135" s="50"/>
      <c r="E135" s="191" t="s">
        <v>776</v>
      </c>
    </row>
    <row r="136" spans="1:5" x14ac:dyDescent="0.2">
      <c r="A136" s="311">
        <v>6</v>
      </c>
      <c r="B136" s="6" t="s">
        <v>112</v>
      </c>
      <c r="C136" s="50" t="s">
        <v>4151</v>
      </c>
      <c r="D136" s="50"/>
      <c r="E136" s="191" t="s">
        <v>776</v>
      </c>
    </row>
    <row r="137" spans="1:5" x14ac:dyDescent="0.2">
      <c r="A137" s="311">
        <v>6</v>
      </c>
      <c r="B137" s="6" t="s">
        <v>112</v>
      </c>
      <c r="C137" s="50" t="s">
        <v>4419</v>
      </c>
      <c r="D137" s="50"/>
      <c r="E137" s="191" t="s">
        <v>776</v>
      </c>
    </row>
    <row r="138" spans="1:5" x14ac:dyDescent="0.2">
      <c r="A138" s="311">
        <v>13</v>
      </c>
      <c r="B138" s="6" t="s">
        <v>403</v>
      </c>
      <c r="C138" s="50" t="s">
        <v>341</v>
      </c>
      <c r="D138" s="50"/>
      <c r="E138" s="191">
        <v>750080</v>
      </c>
    </row>
    <row r="139" spans="1:5" x14ac:dyDescent="0.2">
      <c r="A139" s="311">
        <v>6</v>
      </c>
      <c r="B139" s="6" t="s">
        <v>112</v>
      </c>
      <c r="C139" s="50" t="s">
        <v>3218</v>
      </c>
      <c r="D139" s="50"/>
      <c r="E139" s="191" t="s">
        <v>776</v>
      </c>
    </row>
    <row r="140" spans="1:5" x14ac:dyDescent="0.2">
      <c r="A140" s="311">
        <v>4</v>
      </c>
      <c r="B140" s="6" t="s">
        <v>462</v>
      </c>
      <c r="C140" s="50" t="s">
        <v>3684</v>
      </c>
      <c r="D140" s="50" t="s">
        <v>3685</v>
      </c>
      <c r="E140" s="191">
        <v>750111</v>
      </c>
    </row>
    <row r="141" spans="1:5" x14ac:dyDescent="0.2">
      <c r="A141" s="311">
        <v>6</v>
      </c>
      <c r="B141" s="6" t="s">
        <v>112</v>
      </c>
      <c r="C141" s="50" t="s">
        <v>3279</v>
      </c>
      <c r="D141" s="50"/>
      <c r="E141" s="191" t="s">
        <v>776</v>
      </c>
    </row>
    <row r="142" spans="1:5" x14ac:dyDescent="0.2">
      <c r="A142" s="311">
        <v>6</v>
      </c>
      <c r="B142" s="6" t="s">
        <v>112</v>
      </c>
      <c r="C142" s="50" t="s">
        <v>3280</v>
      </c>
      <c r="D142" s="50"/>
      <c r="E142" s="191" t="s">
        <v>776</v>
      </c>
    </row>
    <row r="143" spans="1:5" x14ac:dyDescent="0.2">
      <c r="A143" s="311">
        <v>6</v>
      </c>
      <c r="B143" s="6" t="s">
        <v>112</v>
      </c>
      <c r="C143" s="50" t="s">
        <v>3311</v>
      </c>
      <c r="D143" s="50"/>
      <c r="E143" s="191">
        <v>750343</v>
      </c>
    </row>
    <row r="144" spans="1:5" ht="17.25" customHeight="1" x14ac:dyDescent="0.2">
      <c r="A144" s="311">
        <v>7</v>
      </c>
      <c r="B144" s="6" t="s">
        <v>527</v>
      </c>
      <c r="C144" s="50" t="s">
        <v>294</v>
      </c>
      <c r="D144" s="50"/>
      <c r="E144" s="191">
        <v>750018</v>
      </c>
    </row>
    <row r="145" spans="1:5" x14ac:dyDescent="0.2">
      <c r="A145" s="311">
        <v>4</v>
      </c>
      <c r="B145" s="6" t="s">
        <v>613</v>
      </c>
      <c r="C145" s="50" t="s">
        <v>3281</v>
      </c>
      <c r="D145" s="50"/>
      <c r="E145" s="191" t="s">
        <v>776</v>
      </c>
    </row>
    <row r="146" spans="1:5" x14ac:dyDescent="0.2">
      <c r="A146" s="311">
        <v>6</v>
      </c>
      <c r="B146" s="6" t="s">
        <v>112</v>
      </c>
      <c r="C146" s="50" t="s">
        <v>3220</v>
      </c>
      <c r="D146" s="50"/>
      <c r="E146" s="191">
        <v>750110</v>
      </c>
    </row>
    <row r="147" spans="1:5" x14ac:dyDescent="0.2">
      <c r="A147" s="311">
        <v>12</v>
      </c>
      <c r="B147" s="6" t="s">
        <v>417</v>
      </c>
      <c r="C147" s="50" t="s">
        <v>989</v>
      </c>
      <c r="D147" s="50"/>
      <c r="E147" s="191">
        <v>750198</v>
      </c>
    </row>
    <row r="148" spans="1:5" x14ac:dyDescent="0.2">
      <c r="A148" s="311">
        <v>5</v>
      </c>
      <c r="B148" s="6" t="s">
        <v>233</v>
      </c>
      <c r="C148" s="50" t="s">
        <v>55</v>
      </c>
      <c r="D148" s="50"/>
      <c r="E148" s="191">
        <v>750086</v>
      </c>
    </row>
    <row r="149" spans="1:5" x14ac:dyDescent="0.2">
      <c r="A149" s="311">
        <v>4</v>
      </c>
      <c r="B149" s="6" t="s">
        <v>83</v>
      </c>
      <c r="C149" s="50" t="s">
        <v>3342</v>
      </c>
      <c r="D149" s="50"/>
      <c r="E149" s="191" t="s">
        <v>776</v>
      </c>
    </row>
    <row r="150" spans="1:5" x14ac:dyDescent="0.2">
      <c r="A150" s="311">
        <v>6</v>
      </c>
      <c r="B150" s="6" t="s">
        <v>112</v>
      </c>
      <c r="C150" s="50" t="s">
        <v>1433</v>
      </c>
      <c r="D150" s="50"/>
      <c r="E150" s="148">
        <v>750207</v>
      </c>
    </row>
    <row r="151" spans="1:5" x14ac:dyDescent="0.2">
      <c r="A151" s="311">
        <v>3</v>
      </c>
      <c r="B151" s="6" t="s">
        <v>4</v>
      </c>
      <c r="C151" s="50" t="s">
        <v>4528</v>
      </c>
      <c r="D151" s="50"/>
      <c r="E151" s="241" t="s">
        <v>776</v>
      </c>
    </row>
    <row r="152" spans="1:5" ht="25.5" x14ac:dyDescent="0.2">
      <c r="A152" s="311">
        <v>7</v>
      </c>
      <c r="B152" s="6" t="s">
        <v>526</v>
      </c>
      <c r="C152" s="50" t="s">
        <v>3615</v>
      </c>
      <c r="D152" s="50" t="s">
        <v>3616</v>
      </c>
      <c r="E152" s="191">
        <v>750164</v>
      </c>
    </row>
    <row r="153" spans="1:5" x14ac:dyDescent="0.2">
      <c r="A153" s="311">
        <v>7</v>
      </c>
      <c r="B153" s="6" t="s">
        <v>530</v>
      </c>
      <c r="C153" s="50" t="s">
        <v>224</v>
      </c>
      <c r="D153" s="50"/>
      <c r="E153" s="191">
        <v>750108</v>
      </c>
    </row>
    <row r="154" spans="1:5" x14ac:dyDescent="0.2">
      <c r="A154" s="311">
        <v>5</v>
      </c>
      <c r="B154" s="6" t="s">
        <v>110</v>
      </c>
      <c r="C154" s="50" t="s">
        <v>756</v>
      </c>
      <c r="D154" s="50"/>
      <c r="E154" s="191">
        <v>750187</v>
      </c>
    </row>
    <row r="155" spans="1:5" x14ac:dyDescent="0.2">
      <c r="A155" s="311">
        <v>14</v>
      </c>
      <c r="B155" s="6" t="s">
        <v>412</v>
      </c>
      <c r="C155" s="50" t="s">
        <v>306</v>
      </c>
      <c r="D155" s="50"/>
      <c r="E155" s="191">
        <v>750128</v>
      </c>
    </row>
    <row r="156" spans="1:5" x14ac:dyDescent="0.2">
      <c r="A156" s="311">
        <v>4</v>
      </c>
      <c r="B156" s="6" t="s">
        <v>612</v>
      </c>
      <c r="C156" s="50" t="s">
        <v>307</v>
      </c>
      <c r="D156" s="50"/>
      <c r="E156" s="191">
        <v>750172</v>
      </c>
    </row>
    <row r="157" spans="1:5" x14ac:dyDescent="0.2">
      <c r="A157" s="311">
        <v>14</v>
      </c>
      <c r="B157" s="6" t="s">
        <v>411</v>
      </c>
      <c r="C157" s="50" t="s">
        <v>1430</v>
      </c>
      <c r="D157" s="50"/>
      <c r="E157" s="191">
        <v>750191</v>
      </c>
    </row>
    <row r="158" spans="1:5" x14ac:dyDescent="0.2">
      <c r="A158" s="311">
        <v>6</v>
      </c>
      <c r="B158" s="6" t="s">
        <v>93</v>
      </c>
      <c r="C158" s="50" t="s">
        <v>986</v>
      </c>
      <c r="D158" s="50"/>
      <c r="E158" s="191">
        <v>750190</v>
      </c>
    </row>
    <row r="159" spans="1:5" x14ac:dyDescent="0.2">
      <c r="A159" s="311">
        <v>5</v>
      </c>
      <c r="B159" s="6" t="s">
        <v>111</v>
      </c>
      <c r="C159" s="50" t="s">
        <v>4510</v>
      </c>
      <c r="D159" s="50"/>
      <c r="E159" s="191" t="s">
        <v>776</v>
      </c>
    </row>
    <row r="160" spans="1:5" x14ac:dyDescent="0.2">
      <c r="A160" s="311">
        <v>10</v>
      </c>
      <c r="B160" s="6" t="s">
        <v>541</v>
      </c>
      <c r="C160" s="50" t="s">
        <v>3322</v>
      </c>
      <c r="D160" s="50"/>
      <c r="E160" s="191">
        <v>750229</v>
      </c>
    </row>
    <row r="161" spans="1:5" x14ac:dyDescent="0.2">
      <c r="A161" s="311">
        <v>13</v>
      </c>
      <c r="B161" s="6" t="s">
        <v>403</v>
      </c>
      <c r="C161" s="50" t="s">
        <v>342</v>
      </c>
      <c r="D161" s="50"/>
      <c r="E161" s="191">
        <v>750157</v>
      </c>
    </row>
    <row r="162" spans="1:5" x14ac:dyDescent="0.2">
      <c r="A162" s="311">
        <v>6</v>
      </c>
      <c r="B162" s="6" t="s">
        <v>112</v>
      </c>
      <c r="C162" s="50" t="s">
        <v>3212</v>
      </c>
      <c r="D162" s="50"/>
      <c r="E162" s="191">
        <v>750337</v>
      </c>
    </row>
    <row r="163" spans="1:5" x14ac:dyDescent="0.2">
      <c r="A163" s="311">
        <v>6</v>
      </c>
      <c r="B163" s="6" t="s">
        <v>112</v>
      </c>
      <c r="C163" s="50" t="s">
        <v>1543</v>
      </c>
      <c r="D163" s="50"/>
      <c r="E163" s="191">
        <v>750219</v>
      </c>
    </row>
    <row r="164" spans="1:5" x14ac:dyDescent="0.2">
      <c r="A164" s="311">
        <v>9</v>
      </c>
      <c r="B164" s="6" t="s">
        <v>536</v>
      </c>
      <c r="C164" s="50" t="s">
        <v>225</v>
      </c>
      <c r="D164" s="50"/>
      <c r="E164" s="191">
        <v>750016</v>
      </c>
    </row>
    <row r="165" spans="1:5" x14ac:dyDescent="0.2">
      <c r="A165" s="314">
        <v>15</v>
      </c>
      <c r="B165" s="160" t="s">
        <v>414</v>
      </c>
      <c r="C165" s="315" t="s">
        <v>472</v>
      </c>
      <c r="D165" s="315"/>
      <c r="E165" s="316">
        <v>750076</v>
      </c>
    </row>
    <row r="166" spans="1:5" x14ac:dyDescent="0.2">
      <c r="A166" s="34"/>
      <c r="B166" s="10"/>
      <c r="C166" s="129"/>
      <c r="D166" s="129"/>
      <c r="E166" s="191"/>
    </row>
    <row r="167" spans="1:5" x14ac:dyDescent="0.2">
      <c r="E167" s="191"/>
    </row>
  </sheetData>
  <sortState xmlns:xlrd2="http://schemas.microsoft.com/office/spreadsheetml/2017/richdata2" ref="A2:E167">
    <sortCondition ref="C1:C167"/>
  </sortState>
  <phoneticPr fontId="2" type="noConversion"/>
  <printOptions horizontalCentered="1"/>
  <pageMargins left="0.75" right="0.75" top="1" bottom="1" header="0.5" footer="0.5"/>
  <pageSetup orientation="landscape" r:id="rId1"/>
  <headerFooter alignWithMargins="0">
    <oddHeader>&amp;C&amp;"Arial,Bold"&amp;18 10.  Adult Day Health Programs</oddHead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26"/>
  </sheetPr>
  <dimension ref="A1:H76"/>
  <sheetViews>
    <sheetView topLeftCell="A49" workbookViewId="0">
      <selection activeCell="R63" sqref="R63"/>
    </sheetView>
  </sheetViews>
  <sheetFormatPr defaultRowHeight="12.75" x14ac:dyDescent="0.2"/>
  <cols>
    <col min="1" max="1" width="11.5703125" style="17" customWidth="1"/>
    <col min="2" max="2" width="42.28515625" style="120" customWidth="1"/>
    <col min="3" max="3" width="21" hidden="1" customWidth="1"/>
    <col min="4" max="4" width="43.28515625" style="189" customWidth="1"/>
    <col min="5" max="5" width="14.42578125" bestFit="1" customWidth="1"/>
    <col min="6" max="7" width="15.140625" customWidth="1"/>
  </cols>
  <sheetData>
    <row r="1" spans="1:8" x14ac:dyDescent="0.2">
      <c r="A1" s="303" t="s">
        <v>474</v>
      </c>
      <c r="B1" s="305" t="s">
        <v>604</v>
      </c>
      <c r="C1" s="303" t="s">
        <v>552</v>
      </c>
      <c r="D1" s="305" t="s">
        <v>3709</v>
      </c>
      <c r="E1" s="303" t="s">
        <v>605</v>
      </c>
      <c r="F1" s="303" t="s">
        <v>567</v>
      </c>
      <c r="G1" s="303" t="s">
        <v>775</v>
      </c>
      <c r="H1" s="25"/>
    </row>
    <row r="2" spans="1:8" x14ac:dyDescent="0.2">
      <c r="A2" s="331" t="s">
        <v>4535</v>
      </c>
      <c r="B2" s="332" t="s">
        <v>4536</v>
      </c>
      <c r="C2" s="333" t="s">
        <v>4537</v>
      </c>
      <c r="D2" s="332" t="s">
        <v>4538</v>
      </c>
      <c r="E2" s="333" t="s">
        <v>4539</v>
      </c>
      <c r="F2" s="334" t="s">
        <v>4540</v>
      </c>
      <c r="G2" s="335" t="s">
        <v>4541</v>
      </c>
      <c r="H2" s="336" t="s">
        <v>4542</v>
      </c>
    </row>
    <row r="3" spans="1:8" ht="30" customHeight="1" x14ac:dyDescent="0.2">
      <c r="A3" s="141">
        <v>1</v>
      </c>
      <c r="B3" s="271" t="s">
        <v>732</v>
      </c>
      <c r="C3" s="142" t="s">
        <v>282</v>
      </c>
      <c r="D3" s="271"/>
      <c r="E3" s="142" t="s">
        <v>476</v>
      </c>
      <c r="F3" s="281">
        <v>3</v>
      </c>
      <c r="G3" s="327">
        <v>300098</v>
      </c>
      <c r="H3" s="25"/>
    </row>
    <row r="4" spans="1:8" s="120" customFormat="1" ht="39" customHeight="1" x14ac:dyDescent="0.2">
      <c r="A4" s="141">
        <v>1</v>
      </c>
      <c r="B4" s="271" t="s">
        <v>3710</v>
      </c>
      <c r="C4" s="142"/>
      <c r="D4" s="271" t="s">
        <v>3711</v>
      </c>
      <c r="E4" s="142" t="s">
        <v>476</v>
      </c>
      <c r="F4" s="281"/>
      <c r="G4" s="327">
        <v>300289</v>
      </c>
      <c r="H4" s="270"/>
    </row>
    <row r="5" spans="1:8" ht="30.75" customHeight="1" x14ac:dyDescent="0.2">
      <c r="A5" s="317">
        <v>1</v>
      </c>
      <c r="B5" s="271" t="s">
        <v>3712</v>
      </c>
      <c r="C5" s="271" t="s">
        <v>282</v>
      </c>
      <c r="D5" s="271" t="s">
        <v>3713</v>
      </c>
      <c r="E5" s="271" t="s">
        <v>476</v>
      </c>
      <c r="F5" s="318">
        <v>4</v>
      </c>
      <c r="G5" s="328">
        <v>300114</v>
      </c>
      <c r="H5" s="25"/>
    </row>
    <row r="6" spans="1:8" ht="30.75" customHeight="1" x14ac:dyDescent="0.2">
      <c r="A6" s="141">
        <v>1</v>
      </c>
      <c r="B6" s="271" t="s">
        <v>4548</v>
      </c>
      <c r="C6" s="142" t="s">
        <v>282</v>
      </c>
      <c r="D6" s="271" t="s">
        <v>3714</v>
      </c>
      <c r="E6" s="142" t="s">
        <v>476</v>
      </c>
      <c r="F6" s="281">
        <v>2</v>
      </c>
      <c r="G6" s="327">
        <v>300083</v>
      </c>
      <c r="H6" s="25"/>
    </row>
    <row r="7" spans="1:8" ht="25.5" x14ac:dyDescent="0.2">
      <c r="A7" s="141">
        <v>1</v>
      </c>
      <c r="B7" s="271" t="s">
        <v>4556</v>
      </c>
      <c r="C7" s="142"/>
      <c r="D7" s="271"/>
      <c r="E7" s="142" t="s">
        <v>476</v>
      </c>
      <c r="F7" s="281">
        <v>1</v>
      </c>
      <c r="G7" s="327">
        <v>300324</v>
      </c>
      <c r="H7" s="25"/>
    </row>
    <row r="8" spans="1:8" ht="63.75" x14ac:dyDescent="0.2">
      <c r="A8" s="141">
        <v>1</v>
      </c>
      <c r="B8" s="271" t="s">
        <v>4545</v>
      </c>
      <c r="C8" s="142"/>
      <c r="D8" s="271"/>
      <c r="E8" s="142" t="s">
        <v>480</v>
      </c>
      <c r="F8" s="281"/>
      <c r="G8" s="327">
        <v>300321</v>
      </c>
      <c r="H8" s="25"/>
    </row>
    <row r="9" spans="1:8" ht="39" customHeight="1" x14ac:dyDescent="0.2">
      <c r="A9" s="303"/>
      <c r="B9" s="568"/>
      <c r="C9" s="543"/>
      <c r="D9" s="568"/>
      <c r="E9" s="569" t="s">
        <v>616</v>
      </c>
      <c r="F9" s="570">
        <f>SUM(F3:F7)</f>
        <v>10</v>
      </c>
      <c r="G9" s="571"/>
      <c r="H9" s="562"/>
    </row>
    <row r="10" spans="1:8" ht="38.25" x14ac:dyDescent="0.2">
      <c r="A10" s="141">
        <v>2</v>
      </c>
      <c r="B10" s="271" t="s">
        <v>3715</v>
      </c>
      <c r="C10" s="142" t="s">
        <v>484</v>
      </c>
      <c r="D10" s="271" t="s">
        <v>3716</v>
      </c>
      <c r="E10" s="142" t="s">
        <v>646</v>
      </c>
      <c r="F10" s="281">
        <v>4</v>
      </c>
      <c r="G10" s="327" t="s">
        <v>1025</v>
      </c>
      <c r="H10" s="25"/>
    </row>
    <row r="11" spans="1:8" ht="25.5" x14ac:dyDescent="0.2">
      <c r="A11" s="141">
        <v>2</v>
      </c>
      <c r="B11" s="271" t="s">
        <v>3717</v>
      </c>
      <c r="C11" s="142" t="s">
        <v>564</v>
      </c>
      <c r="D11" s="271" t="s">
        <v>3718</v>
      </c>
      <c r="E11" s="142" t="s">
        <v>649</v>
      </c>
      <c r="F11" s="281">
        <v>3</v>
      </c>
      <c r="G11" s="327">
        <v>300142</v>
      </c>
      <c r="H11" s="25"/>
    </row>
    <row r="12" spans="1:8" x14ac:dyDescent="0.2">
      <c r="A12" s="303"/>
      <c r="B12" s="572"/>
      <c r="C12" s="570"/>
      <c r="D12" s="572"/>
      <c r="E12" s="569" t="s">
        <v>617</v>
      </c>
      <c r="F12" s="570">
        <f>SUM(F10:F11)</f>
        <v>7</v>
      </c>
      <c r="G12" s="571"/>
      <c r="H12" s="562"/>
    </row>
    <row r="13" spans="1:8" x14ac:dyDescent="0.2">
      <c r="A13" s="141">
        <v>3</v>
      </c>
      <c r="B13" s="271" t="s">
        <v>3719</v>
      </c>
      <c r="C13" s="142" t="s">
        <v>41</v>
      </c>
      <c r="D13" s="271" t="s">
        <v>3720</v>
      </c>
      <c r="E13" s="142" t="s">
        <v>611</v>
      </c>
      <c r="F13" s="281">
        <v>7</v>
      </c>
      <c r="G13" s="327">
        <v>300135</v>
      </c>
      <c r="H13" s="25"/>
    </row>
    <row r="14" spans="1:8" ht="38.25" x14ac:dyDescent="0.2">
      <c r="A14" s="317">
        <v>3</v>
      </c>
      <c r="B14" s="271" t="s">
        <v>1511</v>
      </c>
      <c r="C14" s="142" t="s">
        <v>41</v>
      </c>
      <c r="D14" s="271" t="s">
        <v>4457</v>
      </c>
      <c r="E14" s="142" t="s">
        <v>611</v>
      </c>
      <c r="F14" s="281">
        <v>2</v>
      </c>
      <c r="G14" s="327"/>
      <c r="H14" s="25"/>
    </row>
    <row r="15" spans="1:8" x14ac:dyDescent="0.2">
      <c r="A15" s="141">
        <v>3</v>
      </c>
      <c r="B15" s="271" t="s">
        <v>3721</v>
      </c>
      <c r="C15" s="142"/>
      <c r="D15" s="271" t="s">
        <v>3722</v>
      </c>
      <c r="E15" s="142" t="s">
        <v>611</v>
      </c>
      <c r="F15" s="281"/>
      <c r="G15" s="327">
        <v>300051</v>
      </c>
      <c r="H15" s="25"/>
    </row>
    <row r="16" spans="1:8" ht="25.5" customHeight="1" x14ac:dyDescent="0.2">
      <c r="A16" s="303"/>
      <c r="B16" s="573"/>
      <c r="C16" s="569"/>
      <c r="D16" s="573"/>
      <c r="E16" s="569" t="s">
        <v>618</v>
      </c>
      <c r="F16" s="570">
        <f>SUM(F13:F14)</f>
        <v>9</v>
      </c>
      <c r="G16" s="571"/>
      <c r="H16" s="562"/>
    </row>
    <row r="17" spans="1:8" ht="25.5" x14ac:dyDescent="0.2">
      <c r="A17" s="141">
        <v>4</v>
      </c>
      <c r="B17" s="271" t="s">
        <v>4549</v>
      </c>
      <c r="C17" s="142" t="s">
        <v>283</v>
      </c>
      <c r="D17" s="271" t="s">
        <v>3723</v>
      </c>
      <c r="E17" s="142" t="s">
        <v>87</v>
      </c>
      <c r="F17" s="281">
        <v>2</v>
      </c>
      <c r="G17" s="327">
        <v>300060</v>
      </c>
      <c r="H17" s="25"/>
    </row>
    <row r="18" spans="1:8" ht="25.5" x14ac:dyDescent="0.2">
      <c r="A18" s="141">
        <v>4</v>
      </c>
      <c r="B18" s="271" t="s">
        <v>1421</v>
      </c>
      <c r="C18" s="142"/>
      <c r="D18" s="271"/>
      <c r="E18" s="142" t="s">
        <v>613</v>
      </c>
      <c r="F18" s="281"/>
      <c r="G18" s="327">
        <v>300299</v>
      </c>
      <c r="H18" s="25"/>
    </row>
    <row r="19" spans="1:8" x14ac:dyDescent="0.2">
      <c r="A19" s="303"/>
      <c r="B19" s="568"/>
      <c r="C19" s="543"/>
      <c r="D19" s="568"/>
      <c r="E19" s="569" t="s">
        <v>619</v>
      </c>
      <c r="F19" s="570">
        <f>SUM(F17:F18)</f>
        <v>2</v>
      </c>
      <c r="G19" s="571"/>
      <c r="H19" s="562"/>
    </row>
    <row r="20" spans="1:8" ht="39" customHeight="1" x14ac:dyDescent="0.2">
      <c r="A20" s="319">
        <v>5</v>
      </c>
      <c r="B20" s="320" t="s">
        <v>4550</v>
      </c>
      <c r="C20" s="142" t="s">
        <v>284</v>
      </c>
      <c r="D20" s="271"/>
      <c r="E20" s="321" t="s">
        <v>90</v>
      </c>
      <c r="F20" s="322">
        <v>2</v>
      </c>
      <c r="G20" s="329">
        <v>300303</v>
      </c>
      <c r="H20" s="25"/>
    </row>
    <row r="21" spans="1:8" ht="38.25" x14ac:dyDescent="0.2">
      <c r="A21" s="141">
        <v>5</v>
      </c>
      <c r="B21" s="271" t="s">
        <v>3724</v>
      </c>
      <c r="C21" s="142"/>
      <c r="D21" s="271" t="s">
        <v>3725</v>
      </c>
      <c r="E21" s="142" t="s">
        <v>90</v>
      </c>
      <c r="F21" s="281">
        <v>4</v>
      </c>
      <c r="G21" s="327">
        <v>300048</v>
      </c>
      <c r="H21" s="25"/>
    </row>
    <row r="22" spans="1:8" ht="38.25" x14ac:dyDescent="0.2">
      <c r="A22" s="141">
        <v>5</v>
      </c>
      <c r="B22" s="271" t="s">
        <v>4546</v>
      </c>
      <c r="C22" s="142"/>
      <c r="D22" s="271"/>
      <c r="E22" s="142" t="s">
        <v>90</v>
      </c>
      <c r="F22" s="281"/>
      <c r="G22" s="327" t="s">
        <v>776</v>
      </c>
      <c r="H22" s="25"/>
    </row>
    <row r="23" spans="1:8" x14ac:dyDescent="0.2">
      <c r="A23" s="303"/>
      <c r="B23" s="568"/>
      <c r="C23" s="543"/>
      <c r="D23" s="568"/>
      <c r="E23" s="569" t="s">
        <v>620</v>
      </c>
      <c r="F23" s="570">
        <v>6</v>
      </c>
      <c r="G23" s="571">
        <f>SUM(G21)</f>
        <v>300048</v>
      </c>
      <c r="H23" s="562"/>
    </row>
    <row r="24" spans="1:8" s="246" customFormat="1" ht="52.5" customHeight="1" x14ac:dyDescent="0.2">
      <c r="A24" s="317">
        <v>6</v>
      </c>
      <c r="B24" s="271" t="s">
        <v>4557</v>
      </c>
      <c r="C24" s="271" t="s">
        <v>285</v>
      </c>
      <c r="D24" s="271" t="s">
        <v>3726</v>
      </c>
      <c r="E24" s="271" t="s">
        <v>112</v>
      </c>
      <c r="F24" s="318">
        <v>1</v>
      </c>
      <c r="G24" s="328" t="s">
        <v>1021</v>
      </c>
      <c r="H24" s="245"/>
    </row>
    <row r="25" spans="1:8" ht="33" customHeight="1" x14ac:dyDescent="0.2">
      <c r="A25" s="317">
        <v>6</v>
      </c>
      <c r="B25" s="323" t="s">
        <v>3727</v>
      </c>
      <c r="C25" s="323" t="s">
        <v>285</v>
      </c>
      <c r="D25" s="323" t="s">
        <v>3728</v>
      </c>
      <c r="E25" s="323" t="s">
        <v>112</v>
      </c>
      <c r="F25" s="318">
        <v>2</v>
      </c>
      <c r="G25" s="327" t="s">
        <v>1031</v>
      </c>
      <c r="H25" s="25"/>
    </row>
    <row r="26" spans="1:8" ht="25.5" x14ac:dyDescent="0.2">
      <c r="A26" s="317">
        <v>6</v>
      </c>
      <c r="B26" s="271" t="s">
        <v>3729</v>
      </c>
      <c r="C26" s="271"/>
      <c r="D26" s="271" t="s">
        <v>3730</v>
      </c>
      <c r="E26" s="271" t="s">
        <v>112</v>
      </c>
      <c r="F26" s="318">
        <v>1</v>
      </c>
      <c r="G26" s="328">
        <v>300204</v>
      </c>
      <c r="H26" s="25"/>
    </row>
    <row r="27" spans="1:8" ht="25.5" x14ac:dyDescent="0.2">
      <c r="A27" s="317">
        <v>6</v>
      </c>
      <c r="B27" s="271" t="s">
        <v>4551</v>
      </c>
      <c r="C27" s="271" t="s">
        <v>285</v>
      </c>
      <c r="D27" s="271" t="s">
        <v>3731</v>
      </c>
      <c r="E27" s="271" t="s">
        <v>112</v>
      </c>
      <c r="F27" s="318">
        <v>2</v>
      </c>
      <c r="G27" s="328">
        <v>300133</v>
      </c>
      <c r="H27" s="25"/>
    </row>
    <row r="28" spans="1:8" ht="25.5" x14ac:dyDescent="0.2">
      <c r="A28" s="141">
        <v>6</v>
      </c>
      <c r="B28" s="271" t="s">
        <v>757</v>
      </c>
      <c r="C28" s="142"/>
      <c r="D28" s="271"/>
      <c r="E28" s="142" t="s">
        <v>112</v>
      </c>
      <c r="F28" s="281">
        <v>1</v>
      </c>
      <c r="G28" s="327">
        <v>300253</v>
      </c>
      <c r="H28" s="25"/>
    </row>
    <row r="29" spans="1:8" x14ac:dyDescent="0.2">
      <c r="A29" s="141">
        <v>6</v>
      </c>
      <c r="B29" s="271" t="s">
        <v>6</v>
      </c>
      <c r="C29" s="142" t="s">
        <v>285</v>
      </c>
      <c r="D29" s="271"/>
      <c r="E29" s="142" t="s">
        <v>112</v>
      </c>
      <c r="F29" s="281">
        <v>5</v>
      </c>
      <c r="G29" s="327">
        <v>300070</v>
      </c>
      <c r="H29" s="25"/>
    </row>
    <row r="30" spans="1:8" ht="25.5" x14ac:dyDescent="0.2">
      <c r="A30" s="141">
        <v>6</v>
      </c>
      <c r="B30" s="271" t="s">
        <v>4547</v>
      </c>
      <c r="C30" s="142"/>
      <c r="D30" s="271"/>
      <c r="E30" s="142" t="s">
        <v>112</v>
      </c>
      <c r="F30" s="281">
        <v>1</v>
      </c>
      <c r="G30" s="327">
        <v>300269</v>
      </c>
      <c r="H30" s="25"/>
    </row>
    <row r="31" spans="1:8" ht="25.5" x14ac:dyDescent="0.2">
      <c r="A31" s="141">
        <v>6</v>
      </c>
      <c r="B31" s="271" t="s">
        <v>4552</v>
      </c>
      <c r="C31" s="142" t="s">
        <v>285</v>
      </c>
      <c r="D31" s="271"/>
      <c r="E31" s="142" t="s">
        <v>112</v>
      </c>
      <c r="F31" s="281">
        <v>6</v>
      </c>
      <c r="G31" s="327">
        <v>300132</v>
      </c>
      <c r="H31" s="25"/>
    </row>
    <row r="32" spans="1:8" x14ac:dyDescent="0.2">
      <c r="A32" s="141">
        <v>6</v>
      </c>
      <c r="B32" s="271" t="s">
        <v>3732</v>
      </c>
      <c r="C32" s="142" t="s">
        <v>285</v>
      </c>
      <c r="D32" s="271" t="s">
        <v>3733</v>
      </c>
      <c r="E32" s="142" t="s">
        <v>112</v>
      </c>
      <c r="F32" s="281">
        <v>1</v>
      </c>
      <c r="G32" s="327">
        <v>300168</v>
      </c>
      <c r="H32" s="25"/>
    </row>
    <row r="33" spans="1:8" x14ac:dyDescent="0.2">
      <c r="A33" s="141">
        <v>6</v>
      </c>
      <c r="B33" s="271" t="s">
        <v>3734</v>
      </c>
      <c r="C33" s="142" t="s">
        <v>285</v>
      </c>
      <c r="D33" s="271" t="s">
        <v>3735</v>
      </c>
      <c r="E33" s="142" t="s">
        <v>112</v>
      </c>
      <c r="F33" s="281">
        <v>2</v>
      </c>
      <c r="G33" s="327">
        <v>300045</v>
      </c>
      <c r="H33" s="25"/>
    </row>
    <row r="34" spans="1:8" ht="25.5" x14ac:dyDescent="0.2">
      <c r="A34" s="141">
        <v>6</v>
      </c>
      <c r="B34" s="271" t="s">
        <v>1504</v>
      </c>
      <c r="C34" s="142"/>
      <c r="D34" s="271"/>
      <c r="E34" s="142" t="s">
        <v>112</v>
      </c>
      <c r="F34" s="281"/>
      <c r="G34" s="327">
        <v>300314</v>
      </c>
      <c r="H34" s="25"/>
    </row>
    <row r="35" spans="1:8" ht="36" customHeight="1" x14ac:dyDescent="0.2">
      <c r="A35" s="141">
        <v>6</v>
      </c>
      <c r="B35" s="271" t="s">
        <v>1500</v>
      </c>
      <c r="C35" s="142"/>
      <c r="D35" s="271"/>
      <c r="E35" s="142" t="s">
        <v>112</v>
      </c>
      <c r="F35" s="281"/>
      <c r="G35" s="327">
        <v>300318</v>
      </c>
      <c r="H35" s="25"/>
    </row>
    <row r="36" spans="1:8" ht="24" customHeight="1" x14ac:dyDescent="0.2">
      <c r="A36" s="141">
        <v>6</v>
      </c>
      <c r="B36" s="271" t="s">
        <v>3736</v>
      </c>
      <c r="C36" s="142" t="s">
        <v>285</v>
      </c>
      <c r="D36" s="271" t="s">
        <v>3737</v>
      </c>
      <c r="E36" s="142" t="s">
        <v>112</v>
      </c>
      <c r="F36" s="281">
        <v>8</v>
      </c>
      <c r="G36" s="327">
        <v>300044</v>
      </c>
      <c r="H36" s="25"/>
    </row>
    <row r="37" spans="1:8" ht="30" customHeight="1" x14ac:dyDescent="0.2">
      <c r="A37" s="141">
        <v>6</v>
      </c>
      <c r="B37" s="271" t="s">
        <v>3738</v>
      </c>
      <c r="C37" s="142" t="s">
        <v>285</v>
      </c>
      <c r="D37" s="271" t="s">
        <v>3739</v>
      </c>
      <c r="E37" s="142" t="s">
        <v>112</v>
      </c>
      <c r="F37" s="281">
        <v>5</v>
      </c>
      <c r="G37" s="327">
        <v>300022</v>
      </c>
      <c r="H37" s="25"/>
    </row>
    <row r="38" spans="1:8" ht="25.5" x14ac:dyDescent="0.2">
      <c r="A38" s="141">
        <v>6</v>
      </c>
      <c r="B38" s="271" t="s">
        <v>3740</v>
      </c>
      <c r="C38" s="142" t="s">
        <v>285</v>
      </c>
      <c r="D38" s="271" t="s">
        <v>3741</v>
      </c>
      <c r="E38" s="142" t="s">
        <v>112</v>
      </c>
      <c r="F38" s="281">
        <v>9</v>
      </c>
      <c r="G38" s="327">
        <v>300063</v>
      </c>
      <c r="H38" s="25"/>
    </row>
    <row r="39" spans="1:8" s="62" customFormat="1" ht="57" customHeight="1" x14ac:dyDescent="0.2">
      <c r="A39" s="303"/>
      <c r="B39" s="568"/>
      <c r="C39" s="543"/>
      <c r="D39" s="568"/>
      <c r="E39" s="569" t="s">
        <v>593</v>
      </c>
      <c r="F39" s="570">
        <f>SUM(F24:F38)</f>
        <v>44</v>
      </c>
      <c r="G39" s="571"/>
      <c r="H39" s="562"/>
    </row>
    <row r="40" spans="1:8" ht="63.75" x14ac:dyDescent="0.2">
      <c r="A40" s="141">
        <v>7</v>
      </c>
      <c r="B40" s="271" t="s">
        <v>1557</v>
      </c>
      <c r="C40" s="142"/>
      <c r="D40" s="271"/>
      <c r="E40" s="142" t="s">
        <v>527</v>
      </c>
      <c r="F40" s="143"/>
      <c r="G40" s="327">
        <v>300304</v>
      </c>
      <c r="H40" s="25"/>
    </row>
    <row r="41" spans="1:8" s="62" customFormat="1" x14ac:dyDescent="0.2">
      <c r="A41" s="141">
        <v>7</v>
      </c>
      <c r="B41" s="271" t="s">
        <v>4558</v>
      </c>
      <c r="C41" s="142" t="s">
        <v>621</v>
      </c>
      <c r="D41" s="271" t="s">
        <v>3742</v>
      </c>
      <c r="E41" s="142" t="s">
        <v>526</v>
      </c>
      <c r="F41" s="281">
        <v>2</v>
      </c>
      <c r="G41" s="327">
        <v>300097</v>
      </c>
      <c r="H41" s="112"/>
    </row>
    <row r="42" spans="1:8" ht="25.5" x14ac:dyDescent="0.2">
      <c r="A42" s="141">
        <v>7</v>
      </c>
      <c r="B42" s="271" t="s">
        <v>3743</v>
      </c>
      <c r="C42" s="142"/>
      <c r="D42" s="271" t="s">
        <v>3744</v>
      </c>
      <c r="E42" s="142" t="s">
        <v>527</v>
      </c>
      <c r="F42" s="281">
        <v>6</v>
      </c>
      <c r="G42" s="327">
        <v>300274</v>
      </c>
      <c r="H42" s="25"/>
    </row>
    <row r="43" spans="1:8" ht="25.5" x14ac:dyDescent="0.2">
      <c r="A43" s="141">
        <v>7</v>
      </c>
      <c r="B43" s="271" t="s">
        <v>4553</v>
      </c>
      <c r="C43" s="142" t="s">
        <v>622</v>
      </c>
      <c r="D43" s="271" t="s">
        <v>3745</v>
      </c>
      <c r="E43" s="142" t="s">
        <v>527</v>
      </c>
      <c r="F43" s="281">
        <v>2</v>
      </c>
      <c r="G43" s="327">
        <v>300131</v>
      </c>
      <c r="H43" s="25"/>
    </row>
    <row r="44" spans="1:8" ht="38.25" x14ac:dyDescent="0.2">
      <c r="A44" s="141">
        <v>7</v>
      </c>
      <c r="B44" s="271" t="s">
        <v>3746</v>
      </c>
      <c r="C44" s="142" t="s">
        <v>622</v>
      </c>
      <c r="D44" s="271" t="s">
        <v>3747</v>
      </c>
      <c r="E44" s="142" t="s">
        <v>527</v>
      </c>
      <c r="F44" s="281">
        <v>3</v>
      </c>
      <c r="G44" s="327">
        <v>300163</v>
      </c>
      <c r="H44" s="25"/>
    </row>
    <row r="45" spans="1:8" x14ac:dyDescent="0.2">
      <c r="A45" s="141">
        <v>7</v>
      </c>
      <c r="B45" s="271" t="s">
        <v>546</v>
      </c>
      <c r="C45" s="142" t="s">
        <v>622</v>
      </c>
      <c r="D45" s="271"/>
      <c r="E45" s="142" t="s">
        <v>527</v>
      </c>
      <c r="F45" s="281">
        <v>1</v>
      </c>
      <c r="G45" s="327">
        <v>300096</v>
      </c>
      <c r="H45" s="25"/>
    </row>
    <row r="46" spans="1:8" x14ac:dyDescent="0.2">
      <c r="A46" s="303"/>
      <c r="B46" s="568"/>
      <c r="C46" s="543"/>
      <c r="D46" s="568"/>
      <c r="E46" s="569" t="s">
        <v>594</v>
      </c>
      <c r="F46" s="570">
        <f>SUM(F40:F45)</f>
        <v>14</v>
      </c>
      <c r="G46" s="571"/>
      <c r="H46" s="562"/>
    </row>
    <row r="47" spans="1:8" ht="25.5" x14ac:dyDescent="0.2">
      <c r="A47" s="141">
        <v>8</v>
      </c>
      <c r="B47" s="271" t="s">
        <v>4554</v>
      </c>
      <c r="C47" s="142" t="s">
        <v>547</v>
      </c>
      <c r="D47" s="271"/>
      <c r="E47" s="142" t="s">
        <v>535</v>
      </c>
      <c r="F47" s="281">
        <v>2</v>
      </c>
      <c r="G47" s="327">
        <v>300139</v>
      </c>
      <c r="H47" s="25"/>
    </row>
    <row r="48" spans="1:8" s="145" customFormat="1" x14ac:dyDescent="0.2">
      <c r="A48" s="303"/>
      <c r="B48" s="568"/>
      <c r="C48" s="543"/>
      <c r="D48" s="568"/>
      <c r="E48" s="569" t="s">
        <v>595</v>
      </c>
      <c r="F48" s="570">
        <f>SUM(F47)</f>
        <v>2</v>
      </c>
      <c r="G48" s="571"/>
      <c r="H48" s="562"/>
    </row>
    <row r="49" spans="1:8" ht="25.5" x14ac:dyDescent="0.2">
      <c r="A49" s="141">
        <v>10</v>
      </c>
      <c r="B49" s="271" t="s">
        <v>1470</v>
      </c>
      <c r="C49" s="142"/>
      <c r="D49" s="271"/>
      <c r="E49" s="142" t="s">
        <v>542</v>
      </c>
      <c r="F49" s="143">
        <v>1</v>
      </c>
      <c r="G49" s="327" t="s">
        <v>776</v>
      </c>
      <c r="H49" s="25"/>
    </row>
    <row r="50" spans="1:8" x14ac:dyDescent="0.2">
      <c r="A50" s="303"/>
      <c r="B50" s="568"/>
      <c r="C50" s="543"/>
      <c r="D50" s="568"/>
      <c r="E50" s="569" t="s">
        <v>597</v>
      </c>
      <c r="F50" s="570">
        <v>1</v>
      </c>
      <c r="G50" s="571"/>
      <c r="H50" s="562"/>
    </row>
    <row r="51" spans="1:8" ht="25.5" x14ac:dyDescent="0.2">
      <c r="A51" s="141">
        <v>13</v>
      </c>
      <c r="B51" s="271" t="s">
        <v>3748</v>
      </c>
      <c r="C51" s="142" t="s">
        <v>565</v>
      </c>
      <c r="D51" s="271" t="s">
        <v>3749</v>
      </c>
      <c r="E51" s="142" t="s">
        <v>399</v>
      </c>
      <c r="F51" s="281">
        <v>5</v>
      </c>
      <c r="G51" s="327">
        <v>300073</v>
      </c>
      <c r="H51" s="25"/>
    </row>
    <row r="52" spans="1:8" ht="38.25" x14ac:dyDescent="0.2">
      <c r="A52" s="141">
        <v>13</v>
      </c>
      <c r="B52" s="271" t="s">
        <v>4546</v>
      </c>
      <c r="C52" s="142"/>
      <c r="D52" s="271"/>
      <c r="E52" s="142" t="s">
        <v>399</v>
      </c>
      <c r="F52" s="281"/>
      <c r="G52" s="327" t="s">
        <v>776</v>
      </c>
      <c r="H52" s="25"/>
    </row>
    <row r="53" spans="1:8" x14ac:dyDescent="0.2">
      <c r="A53" s="303"/>
      <c r="B53" s="568"/>
      <c r="C53" s="543"/>
      <c r="D53" s="568"/>
      <c r="E53" s="569" t="s">
        <v>600</v>
      </c>
      <c r="F53" s="570">
        <v>5</v>
      </c>
      <c r="G53" s="571"/>
      <c r="H53" s="562"/>
    </row>
    <row r="54" spans="1:8" ht="25.5" x14ac:dyDescent="0.2">
      <c r="A54" s="141">
        <v>14</v>
      </c>
      <c r="B54" s="271" t="s">
        <v>3750</v>
      </c>
      <c r="C54" s="142" t="s">
        <v>623</v>
      </c>
      <c r="D54" s="271" t="s">
        <v>3759</v>
      </c>
      <c r="E54" s="142" t="s">
        <v>409</v>
      </c>
      <c r="F54" s="281">
        <v>3</v>
      </c>
      <c r="G54" s="327" t="s">
        <v>1022</v>
      </c>
      <c r="H54" s="25"/>
    </row>
    <row r="55" spans="1:8" ht="25.5" x14ac:dyDescent="0.2">
      <c r="A55" s="141">
        <v>14</v>
      </c>
      <c r="B55" s="271" t="s">
        <v>3751</v>
      </c>
      <c r="C55" s="142" t="s">
        <v>623</v>
      </c>
      <c r="D55" s="271" t="s">
        <v>3760</v>
      </c>
      <c r="E55" s="142" t="s">
        <v>409</v>
      </c>
      <c r="F55" s="281">
        <v>6</v>
      </c>
      <c r="G55" s="327">
        <v>300141</v>
      </c>
      <c r="H55" s="25"/>
    </row>
    <row r="56" spans="1:8" ht="25.5" x14ac:dyDescent="0.2">
      <c r="A56" s="141">
        <v>14</v>
      </c>
      <c r="B56" s="271" t="s">
        <v>1969</v>
      </c>
      <c r="C56" s="142"/>
      <c r="D56" s="271"/>
      <c r="E56" s="142" t="s">
        <v>409</v>
      </c>
      <c r="F56" s="281">
        <v>1</v>
      </c>
      <c r="G56" s="327">
        <v>300325</v>
      </c>
      <c r="H56" s="25"/>
    </row>
    <row r="57" spans="1:8" x14ac:dyDescent="0.2">
      <c r="A57" s="303"/>
      <c r="B57" s="568"/>
      <c r="C57" s="543"/>
      <c r="D57" s="568"/>
      <c r="E57" s="569" t="s">
        <v>105</v>
      </c>
      <c r="F57" s="570">
        <f>SUM(F54:F56)</f>
        <v>10</v>
      </c>
      <c r="G57" s="571"/>
      <c r="H57" s="562"/>
    </row>
    <row r="58" spans="1:8" ht="25.5" x14ac:dyDescent="0.2">
      <c r="A58" s="141">
        <v>15</v>
      </c>
      <c r="B58" s="271" t="s">
        <v>3752</v>
      </c>
      <c r="C58" s="142" t="s">
        <v>624</v>
      </c>
      <c r="D58" s="271" t="s">
        <v>3761</v>
      </c>
      <c r="E58" s="142" t="s">
        <v>511</v>
      </c>
      <c r="F58" s="281">
        <v>6</v>
      </c>
      <c r="G58" s="327">
        <v>300068</v>
      </c>
      <c r="H58" s="25"/>
    </row>
    <row r="59" spans="1:8" x14ac:dyDescent="0.2">
      <c r="A59" s="141">
        <v>15</v>
      </c>
      <c r="B59" s="271" t="s">
        <v>566</v>
      </c>
      <c r="C59" s="142" t="s">
        <v>624</v>
      </c>
      <c r="D59" s="271"/>
      <c r="E59" s="142" t="s">
        <v>511</v>
      </c>
      <c r="F59" s="281">
        <v>12</v>
      </c>
      <c r="G59" s="327">
        <v>300145</v>
      </c>
      <c r="H59" s="25"/>
    </row>
    <row r="60" spans="1:8" x14ac:dyDescent="0.2">
      <c r="A60" s="141">
        <v>15</v>
      </c>
      <c r="B60" s="271" t="s">
        <v>754</v>
      </c>
      <c r="C60" s="142"/>
      <c r="D60" s="271"/>
      <c r="E60" s="142" t="s">
        <v>511</v>
      </c>
      <c r="F60" s="281">
        <v>1</v>
      </c>
      <c r="G60" s="327">
        <v>300237</v>
      </c>
      <c r="H60" s="25"/>
    </row>
    <row r="61" spans="1:8" x14ac:dyDescent="0.2">
      <c r="A61" s="141">
        <v>15</v>
      </c>
      <c r="B61" s="271" t="s">
        <v>3287</v>
      </c>
      <c r="C61" s="142"/>
      <c r="D61" s="271"/>
      <c r="E61" s="142" t="s">
        <v>511</v>
      </c>
      <c r="F61" s="281">
        <v>2</v>
      </c>
      <c r="G61" s="327" t="s">
        <v>776</v>
      </c>
      <c r="H61" s="25"/>
    </row>
    <row r="62" spans="1:8" ht="25.5" x14ac:dyDescent="0.2">
      <c r="A62" s="141">
        <v>15</v>
      </c>
      <c r="B62" s="271" t="s">
        <v>3753</v>
      </c>
      <c r="C62" s="142" t="s">
        <v>624</v>
      </c>
      <c r="D62" s="271" t="s">
        <v>3762</v>
      </c>
      <c r="E62" s="142" t="s">
        <v>511</v>
      </c>
      <c r="F62" s="281">
        <v>2</v>
      </c>
      <c r="G62" s="327">
        <v>300100</v>
      </c>
      <c r="H62" s="25"/>
    </row>
    <row r="63" spans="1:8" ht="25.5" x14ac:dyDescent="0.2">
      <c r="A63" s="141">
        <v>15</v>
      </c>
      <c r="B63" s="271" t="s">
        <v>1510</v>
      </c>
      <c r="C63" s="142"/>
      <c r="D63" s="271"/>
      <c r="E63" s="142" t="s">
        <v>511</v>
      </c>
      <c r="F63" s="281">
        <v>2</v>
      </c>
      <c r="G63" s="327">
        <v>300284</v>
      </c>
      <c r="H63" s="25"/>
    </row>
    <row r="64" spans="1:8" ht="25.5" x14ac:dyDescent="0.2">
      <c r="A64" s="141">
        <v>15</v>
      </c>
      <c r="B64" s="271" t="s">
        <v>4555</v>
      </c>
      <c r="C64" s="142" t="s">
        <v>624</v>
      </c>
      <c r="D64" s="271" t="s">
        <v>3763</v>
      </c>
      <c r="E64" s="142" t="s">
        <v>511</v>
      </c>
      <c r="F64" s="281">
        <v>4</v>
      </c>
      <c r="G64" s="327">
        <v>300137</v>
      </c>
      <c r="H64" s="25"/>
    </row>
    <row r="65" spans="1:8" x14ac:dyDescent="0.2">
      <c r="A65" s="141">
        <v>15</v>
      </c>
      <c r="B65" s="271" t="s">
        <v>3754</v>
      </c>
      <c r="C65" s="142" t="s">
        <v>636</v>
      </c>
      <c r="D65" s="271" t="s">
        <v>3764</v>
      </c>
      <c r="E65" s="142" t="s">
        <v>515</v>
      </c>
      <c r="F65" s="281">
        <v>3</v>
      </c>
      <c r="G65" s="327">
        <v>300194</v>
      </c>
      <c r="H65" s="25"/>
    </row>
    <row r="66" spans="1:8" ht="25.5" x14ac:dyDescent="0.2">
      <c r="A66" s="141">
        <v>15</v>
      </c>
      <c r="B66" s="271" t="s">
        <v>4559</v>
      </c>
      <c r="C66" s="142" t="s">
        <v>624</v>
      </c>
      <c r="D66" s="271"/>
      <c r="E66" s="142" t="s">
        <v>511</v>
      </c>
      <c r="F66" s="281">
        <v>5</v>
      </c>
      <c r="G66" s="327">
        <v>300149</v>
      </c>
      <c r="H66" s="25"/>
    </row>
    <row r="67" spans="1:8" ht="25.5" x14ac:dyDescent="0.2">
      <c r="A67" s="141">
        <v>15</v>
      </c>
      <c r="B67" s="271" t="s">
        <v>3755</v>
      </c>
      <c r="C67" s="142" t="s">
        <v>624</v>
      </c>
      <c r="D67" s="271" t="s">
        <v>3765</v>
      </c>
      <c r="E67" s="142" t="s">
        <v>511</v>
      </c>
      <c r="F67" s="281">
        <v>5</v>
      </c>
      <c r="G67" s="327">
        <v>300111</v>
      </c>
      <c r="H67" s="25"/>
    </row>
    <row r="68" spans="1:8" x14ac:dyDescent="0.2">
      <c r="A68" s="141">
        <v>15</v>
      </c>
      <c r="B68" s="271" t="s">
        <v>3756</v>
      </c>
      <c r="C68" s="142"/>
      <c r="D68" s="271" t="s">
        <v>3766</v>
      </c>
      <c r="E68" s="142" t="s">
        <v>291</v>
      </c>
      <c r="F68" s="281"/>
      <c r="G68" s="327">
        <v>300316</v>
      </c>
      <c r="H68" s="25"/>
    </row>
    <row r="69" spans="1:8" x14ac:dyDescent="0.2">
      <c r="A69" s="141">
        <v>15</v>
      </c>
      <c r="B69" s="271" t="s">
        <v>3757</v>
      </c>
      <c r="C69" s="142" t="s">
        <v>624</v>
      </c>
      <c r="D69" s="271" t="s">
        <v>3767</v>
      </c>
      <c r="E69" s="142" t="s">
        <v>511</v>
      </c>
      <c r="F69" s="281">
        <v>12</v>
      </c>
      <c r="G69" s="327">
        <v>300040</v>
      </c>
      <c r="H69" s="25"/>
    </row>
    <row r="70" spans="1:8" x14ac:dyDescent="0.2">
      <c r="A70" s="141">
        <v>15</v>
      </c>
      <c r="B70" s="271" t="s">
        <v>3758</v>
      </c>
      <c r="C70" s="142" t="s">
        <v>624</v>
      </c>
      <c r="D70" s="271" t="s">
        <v>3768</v>
      </c>
      <c r="E70" s="142" t="s">
        <v>511</v>
      </c>
      <c r="F70" s="281">
        <v>5</v>
      </c>
      <c r="G70" s="327">
        <v>300093</v>
      </c>
      <c r="H70" s="25"/>
    </row>
    <row r="71" spans="1:8" ht="25.5" x14ac:dyDescent="0.2">
      <c r="A71" s="141">
        <v>15</v>
      </c>
      <c r="B71" s="271" t="s">
        <v>755</v>
      </c>
      <c r="C71" s="142"/>
      <c r="D71" s="271"/>
      <c r="E71" s="142" t="s">
        <v>511</v>
      </c>
      <c r="F71" s="281"/>
      <c r="G71" s="327">
        <v>300277</v>
      </c>
    </row>
    <row r="72" spans="1:8" ht="25.5" x14ac:dyDescent="0.2">
      <c r="A72" s="319">
        <v>15</v>
      </c>
      <c r="B72" s="320" t="s">
        <v>770</v>
      </c>
      <c r="C72" s="145"/>
      <c r="D72" s="324"/>
      <c r="E72" s="325" t="s">
        <v>511</v>
      </c>
      <c r="F72" s="326">
        <v>0</v>
      </c>
      <c r="G72" s="330">
        <v>300257</v>
      </c>
      <c r="H72" s="25"/>
    </row>
    <row r="73" spans="1:8" x14ac:dyDescent="0.2">
      <c r="A73" s="574"/>
      <c r="B73" s="575"/>
      <c r="C73" s="576"/>
      <c r="D73" s="575"/>
      <c r="E73" s="577" t="s">
        <v>602</v>
      </c>
      <c r="F73" s="578">
        <f>SUM(F58:F72)</f>
        <v>59</v>
      </c>
      <c r="G73" s="579"/>
      <c r="H73" s="562"/>
    </row>
    <row r="74" spans="1:8" x14ac:dyDescent="0.2">
      <c r="A74" s="33"/>
      <c r="B74" s="107"/>
      <c r="C74" s="14"/>
      <c r="D74" s="270"/>
      <c r="E74" s="14"/>
      <c r="F74" s="14"/>
      <c r="G74" s="14"/>
      <c r="H74" s="14"/>
    </row>
    <row r="75" spans="1:8" x14ac:dyDescent="0.2">
      <c r="A75" s="33"/>
      <c r="B75" s="107"/>
      <c r="C75" s="14"/>
      <c r="D75" s="270"/>
      <c r="E75" s="14"/>
      <c r="F75" s="14"/>
      <c r="G75" s="14"/>
      <c r="H75" s="14"/>
    </row>
    <row r="76" spans="1:8" x14ac:dyDescent="0.2">
      <c r="A76" s="17" t="s">
        <v>871</v>
      </c>
    </row>
  </sheetData>
  <phoneticPr fontId="2" type="noConversion"/>
  <printOptions horizontalCentered="1"/>
  <pageMargins left="0.75" right="0.75" top="1" bottom="1" header="0.5" footer="0.5"/>
  <pageSetup orientation="landscape" r:id="rId1"/>
  <headerFooter alignWithMargins="0">
    <oddHeader>&amp;C&amp;"Arial,Bold"&amp;18 16.  Ambulatory Surgical Services</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1"/>
  </sheetPr>
  <dimension ref="A1:F86"/>
  <sheetViews>
    <sheetView showGridLines="0" showRuler="0" topLeftCell="A70" zoomScaleNormal="100" zoomScaleSheetLayoutView="100" workbookViewId="0">
      <selection activeCell="B27" sqref="B27"/>
    </sheetView>
  </sheetViews>
  <sheetFormatPr defaultColWidth="9.140625" defaultRowHeight="12.75" x14ac:dyDescent="0.2"/>
  <cols>
    <col min="1" max="1" width="56" style="2" customWidth="1"/>
    <col min="2" max="2" width="65" style="14" customWidth="1"/>
    <col min="3" max="3" width="26.5703125" style="24" customWidth="1"/>
    <col min="4" max="4" width="15.7109375" style="24" customWidth="1"/>
    <col min="5" max="16384" width="9.140625" style="14"/>
  </cols>
  <sheetData>
    <row r="1" spans="1:6" x14ac:dyDescent="0.2">
      <c r="A1" s="337" t="s">
        <v>941</v>
      </c>
      <c r="B1" s="337" t="s">
        <v>4535</v>
      </c>
      <c r="C1" s="337" t="s">
        <v>4536</v>
      </c>
      <c r="D1" s="288" t="s">
        <v>4537</v>
      </c>
    </row>
    <row r="2" spans="1:6" x14ac:dyDescent="0.2">
      <c r="A2" s="338" t="s">
        <v>474</v>
      </c>
      <c r="B2" s="283" t="s">
        <v>604</v>
      </c>
      <c r="C2" s="284" t="s">
        <v>319</v>
      </c>
      <c r="D2" s="287"/>
    </row>
    <row r="3" spans="1:6" ht="25.5" x14ac:dyDescent="0.2">
      <c r="A3" s="339">
        <v>1</v>
      </c>
      <c r="B3" s="22" t="s">
        <v>942</v>
      </c>
      <c r="C3" s="285">
        <v>1</v>
      </c>
      <c r="D3" s="288"/>
      <c r="E3" s="83" t="s">
        <v>871</v>
      </c>
      <c r="F3" s="14" t="s">
        <v>871</v>
      </c>
    </row>
    <row r="4" spans="1:6" x14ac:dyDescent="0.2">
      <c r="A4" s="581"/>
      <c r="B4" s="580" t="s">
        <v>616</v>
      </c>
      <c r="C4" s="582">
        <v>1</v>
      </c>
      <c r="D4" s="583"/>
    </row>
    <row r="5" spans="1:6" x14ac:dyDescent="0.2">
      <c r="A5" s="339">
        <v>2</v>
      </c>
      <c r="B5" s="22" t="s">
        <v>647</v>
      </c>
      <c r="C5" s="97">
        <v>1</v>
      </c>
      <c r="D5" s="289"/>
    </row>
    <row r="6" spans="1:6" x14ac:dyDescent="0.2">
      <c r="A6" s="581"/>
      <c r="B6" s="580" t="s">
        <v>617</v>
      </c>
      <c r="C6" s="582">
        <v>1</v>
      </c>
      <c r="D6" s="583"/>
    </row>
    <row r="7" spans="1:6" x14ac:dyDescent="0.2">
      <c r="A7" s="341">
        <v>3</v>
      </c>
      <c r="B7" s="6" t="s">
        <v>1482</v>
      </c>
      <c r="C7" s="97">
        <v>1</v>
      </c>
      <c r="D7" s="289"/>
    </row>
    <row r="8" spans="1:6" x14ac:dyDescent="0.2">
      <c r="A8" s="581"/>
      <c r="B8" s="580" t="s">
        <v>618</v>
      </c>
      <c r="C8" s="582">
        <v>1</v>
      </c>
      <c r="D8" s="583"/>
    </row>
    <row r="9" spans="1:6" x14ac:dyDescent="0.2">
      <c r="A9" s="340">
        <v>5</v>
      </c>
      <c r="B9" s="201" t="s">
        <v>1574</v>
      </c>
      <c r="C9" s="286">
        <v>1</v>
      </c>
      <c r="D9" s="290"/>
    </row>
    <row r="10" spans="1:6" x14ac:dyDescent="0.2">
      <c r="A10" s="581"/>
      <c r="B10" s="580" t="s">
        <v>620</v>
      </c>
      <c r="C10" s="582">
        <v>1</v>
      </c>
      <c r="D10" s="583"/>
    </row>
    <row r="11" spans="1:6" ht="25.5" x14ac:dyDescent="0.2">
      <c r="A11" s="341">
        <v>7</v>
      </c>
      <c r="B11" s="22" t="s">
        <v>4560</v>
      </c>
      <c r="C11" s="96">
        <v>2</v>
      </c>
      <c r="D11" s="291"/>
    </row>
    <row r="12" spans="1:6" s="77" customFormat="1" x14ac:dyDescent="0.2">
      <c r="A12" s="338">
        <v>7</v>
      </c>
      <c r="B12" s="6" t="s">
        <v>663</v>
      </c>
      <c r="C12" s="96">
        <v>1</v>
      </c>
      <c r="D12" s="291"/>
    </row>
    <row r="13" spans="1:6" x14ac:dyDescent="0.2">
      <c r="A13" s="584"/>
      <c r="B13" s="580" t="s">
        <v>594</v>
      </c>
      <c r="C13" s="582">
        <v>3</v>
      </c>
      <c r="D13" s="583"/>
    </row>
    <row r="14" spans="1:6" x14ac:dyDescent="0.2">
      <c r="A14" s="341">
        <v>12</v>
      </c>
      <c r="B14" s="22" t="s">
        <v>392</v>
      </c>
      <c r="C14" s="97">
        <v>1</v>
      </c>
      <c r="D14" s="289"/>
      <c r="E14" s="83" t="s">
        <v>871</v>
      </c>
    </row>
    <row r="15" spans="1:6" x14ac:dyDescent="0.2">
      <c r="A15" s="409"/>
      <c r="B15" s="580" t="s">
        <v>599</v>
      </c>
      <c r="C15" s="582">
        <v>1</v>
      </c>
      <c r="D15" s="581"/>
    </row>
    <row r="16" spans="1:6" x14ac:dyDescent="0.2">
      <c r="A16" s="341">
        <v>13</v>
      </c>
      <c r="B16" s="22" t="s">
        <v>1449</v>
      </c>
      <c r="C16" s="96">
        <v>1</v>
      </c>
      <c r="D16" s="291"/>
    </row>
    <row r="17" spans="1:5" x14ac:dyDescent="0.2">
      <c r="A17" s="581"/>
      <c r="B17" s="580" t="s">
        <v>600</v>
      </c>
      <c r="C17" s="582">
        <v>1</v>
      </c>
      <c r="D17" s="583"/>
    </row>
    <row r="18" spans="1:5" x14ac:dyDescent="0.2">
      <c r="A18" s="341">
        <v>14</v>
      </c>
      <c r="B18" s="22" t="s">
        <v>760</v>
      </c>
      <c r="C18" s="285">
        <v>1</v>
      </c>
      <c r="D18" s="288"/>
    </row>
    <row r="19" spans="1:5" x14ac:dyDescent="0.2">
      <c r="A19" s="581"/>
      <c r="B19" s="580" t="s">
        <v>105</v>
      </c>
      <c r="C19" s="582">
        <v>1</v>
      </c>
      <c r="D19" s="583"/>
    </row>
    <row r="20" spans="1:5" x14ac:dyDescent="0.2">
      <c r="A20" s="341">
        <v>15</v>
      </c>
      <c r="B20" s="22" t="s">
        <v>652</v>
      </c>
      <c r="C20" s="285">
        <v>1</v>
      </c>
      <c r="D20" s="288"/>
    </row>
    <row r="21" spans="1:5" ht="15" customHeight="1" x14ac:dyDescent="0.2">
      <c r="A21" s="581"/>
      <c r="B21" s="580" t="s">
        <v>602</v>
      </c>
      <c r="C21" s="582">
        <v>2</v>
      </c>
      <c r="D21" s="583"/>
    </row>
    <row r="22" spans="1:5" ht="30" customHeight="1" x14ac:dyDescent="0.2">
      <c r="A22" s="628"/>
      <c r="B22" s="629" t="s">
        <v>363</v>
      </c>
      <c r="C22" s="630">
        <v>12</v>
      </c>
      <c r="D22" s="631"/>
    </row>
    <row r="23" spans="1:5" ht="24.75" customHeight="1" x14ac:dyDescent="0.2"/>
    <row r="24" spans="1:5" s="2" customFormat="1" x14ac:dyDescent="0.2">
      <c r="A24" s="350" t="s">
        <v>953</v>
      </c>
      <c r="B24" s="350" t="s">
        <v>4535</v>
      </c>
      <c r="C24" s="350" t="s">
        <v>4536</v>
      </c>
      <c r="D24" s="350" t="s">
        <v>4537</v>
      </c>
    </row>
    <row r="25" spans="1:5" ht="13.15" customHeight="1" x14ac:dyDescent="0.2">
      <c r="A25" s="338" t="s">
        <v>474</v>
      </c>
      <c r="B25" s="283" t="s">
        <v>604</v>
      </c>
      <c r="C25" s="293" t="s">
        <v>319</v>
      </c>
      <c r="D25" s="294"/>
    </row>
    <row r="26" spans="1:5" x14ac:dyDescent="0.2">
      <c r="A26" s="342"/>
      <c r="B26" s="292"/>
      <c r="C26" s="99" t="s">
        <v>560</v>
      </c>
      <c r="D26" s="99" t="s">
        <v>73</v>
      </c>
      <c r="E26" s="83" t="s">
        <v>871</v>
      </c>
    </row>
    <row r="27" spans="1:5" x14ac:dyDescent="0.2">
      <c r="A27" s="343">
        <v>1</v>
      </c>
      <c r="B27" s="22" t="s">
        <v>320</v>
      </c>
      <c r="C27" s="96">
        <v>3</v>
      </c>
      <c r="D27" s="98"/>
    </row>
    <row r="28" spans="1:5" x14ac:dyDescent="0.2">
      <c r="A28" s="343">
        <v>1</v>
      </c>
      <c r="B28" s="23" t="s">
        <v>4561</v>
      </c>
      <c r="C28" s="96">
        <v>1</v>
      </c>
      <c r="D28" s="98"/>
    </row>
    <row r="29" spans="1:5" x14ac:dyDescent="0.2">
      <c r="A29" s="343">
        <v>1</v>
      </c>
      <c r="B29" s="23" t="s">
        <v>943</v>
      </c>
      <c r="C29" s="96">
        <v>4</v>
      </c>
      <c r="D29" s="98"/>
      <c r="E29" s="83" t="s">
        <v>871</v>
      </c>
    </row>
    <row r="30" spans="1:5" x14ac:dyDescent="0.2">
      <c r="A30" s="581"/>
      <c r="B30" s="580" t="s">
        <v>616</v>
      </c>
      <c r="C30" s="580">
        <f>SUM(C27:C29)</f>
        <v>8</v>
      </c>
      <c r="D30" s="580"/>
    </row>
    <row r="31" spans="1:5" ht="25.5" x14ac:dyDescent="0.2">
      <c r="A31" s="344">
        <v>2</v>
      </c>
      <c r="B31" s="22" t="s">
        <v>944</v>
      </c>
      <c r="C31" s="96">
        <v>3</v>
      </c>
      <c r="D31" s="85"/>
      <c r="E31" s="83" t="s">
        <v>871</v>
      </c>
    </row>
    <row r="32" spans="1:5" x14ac:dyDescent="0.2">
      <c r="A32" s="581"/>
      <c r="B32" s="580" t="s">
        <v>617</v>
      </c>
      <c r="C32" s="580">
        <f>SUM(C31)</f>
        <v>3</v>
      </c>
      <c r="D32" s="580"/>
    </row>
    <row r="33" spans="1:5" x14ac:dyDescent="0.2">
      <c r="A33" s="344">
        <v>3</v>
      </c>
      <c r="B33" s="22" t="s">
        <v>562</v>
      </c>
      <c r="C33" s="96">
        <v>3</v>
      </c>
      <c r="D33" s="85"/>
      <c r="E33" s="83" t="s">
        <v>871</v>
      </c>
    </row>
    <row r="34" spans="1:5" x14ac:dyDescent="0.2">
      <c r="A34" s="581"/>
      <c r="B34" s="580" t="s">
        <v>618</v>
      </c>
      <c r="C34" s="580">
        <v>3</v>
      </c>
      <c r="D34" s="580"/>
    </row>
    <row r="35" spans="1:5" x14ac:dyDescent="0.2">
      <c r="A35" s="345">
        <v>4</v>
      </c>
      <c r="B35" s="22" t="s">
        <v>563</v>
      </c>
      <c r="C35" s="96">
        <v>1</v>
      </c>
      <c r="D35" s="96"/>
    </row>
    <row r="36" spans="1:5" x14ac:dyDescent="0.2">
      <c r="A36" s="344">
        <v>4</v>
      </c>
      <c r="B36" s="351" t="s">
        <v>4562</v>
      </c>
      <c r="C36" s="96">
        <v>1</v>
      </c>
      <c r="D36" s="96"/>
    </row>
    <row r="37" spans="1:5" x14ac:dyDescent="0.2">
      <c r="A37" s="345">
        <v>4</v>
      </c>
      <c r="B37" s="22" t="s">
        <v>4563</v>
      </c>
      <c r="C37" s="96">
        <v>3</v>
      </c>
      <c r="D37" s="97"/>
    </row>
    <row r="38" spans="1:5" x14ac:dyDescent="0.2">
      <c r="A38" s="581"/>
      <c r="B38" s="580" t="s">
        <v>619</v>
      </c>
      <c r="C38" s="580">
        <f>SUM(C35:C37)</f>
        <v>5</v>
      </c>
      <c r="D38" s="580"/>
    </row>
    <row r="39" spans="1:5" x14ac:dyDescent="0.2">
      <c r="A39" s="344">
        <v>5</v>
      </c>
      <c r="B39" s="22" t="s">
        <v>1507</v>
      </c>
      <c r="C39" s="96">
        <v>3</v>
      </c>
      <c r="D39" s="96"/>
    </row>
    <row r="40" spans="1:5" x14ac:dyDescent="0.2">
      <c r="A40" s="581"/>
      <c r="B40" s="580" t="s">
        <v>620</v>
      </c>
      <c r="C40" s="580">
        <v>3</v>
      </c>
      <c r="D40" s="580"/>
    </row>
    <row r="41" spans="1:5" x14ac:dyDescent="0.2">
      <c r="A41" s="344">
        <v>6</v>
      </c>
      <c r="B41" s="22" t="s">
        <v>4564</v>
      </c>
      <c r="C41" s="96">
        <v>6</v>
      </c>
      <c r="D41" s="96"/>
    </row>
    <row r="42" spans="1:5" x14ac:dyDescent="0.2">
      <c r="A42" s="344">
        <v>6</v>
      </c>
      <c r="B42" s="22" t="s">
        <v>4572</v>
      </c>
      <c r="C42" s="96">
        <v>8</v>
      </c>
      <c r="D42" s="98"/>
    </row>
    <row r="43" spans="1:5" ht="25.5" x14ac:dyDescent="0.2">
      <c r="A43" s="344">
        <v>6</v>
      </c>
      <c r="B43" s="22" t="s">
        <v>1028</v>
      </c>
      <c r="C43" s="96" t="s">
        <v>871</v>
      </c>
      <c r="D43" s="98">
        <v>7</v>
      </c>
    </row>
    <row r="44" spans="1:5" ht="25.5" x14ac:dyDescent="0.2">
      <c r="A44" s="344">
        <v>6</v>
      </c>
      <c r="B44" s="22" t="s">
        <v>4565</v>
      </c>
      <c r="C44" s="96" t="s">
        <v>871</v>
      </c>
      <c r="D44" s="98">
        <v>4</v>
      </c>
    </row>
    <row r="45" spans="1:5" x14ac:dyDescent="0.2">
      <c r="A45" s="344">
        <v>6</v>
      </c>
      <c r="B45" s="88" t="s">
        <v>951</v>
      </c>
      <c r="C45" s="96">
        <v>2</v>
      </c>
      <c r="D45" s="98"/>
    </row>
    <row r="46" spans="1:5" ht="25.5" x14ac:dyDescent="0.2">
      <c r="A46" s="345">
        <v>6</v>
      </c>
      <c r="B46" s="22" t="s">
        <v>1029</v>
      </c>
      <c r="C46" s="96">
        <v>1</v>
      </c>
      <c r="D46" s="100"/>
    </row>
    <row r="47" spans="1:5" x14ac:dyDescent="0.2">
      <c r="A47" s="344">
        <v>6</v>
      </c>
      <c r="B47" s="88" t="s">
        <v>950</v>
      </c>
      <c r="C47" s="96">
        <v>1</v>
      </c>
      <c r="D47" s="98"/>
    </row>
    <row r="48" spans="1:5" x14ac:dyDescent="0.2">
      <c r="A48" s="346">
        <v>6</v>
      </c>
      <c r="B48" s="86" t="s">
        <v>654</v>
      </c>
      <c r="C48" s="101">
        <v>2</v>
      </c>
      <c r="D48" s="102"/>
    </row>
    <row r="49" spans="1:5" x14ac:dyDescent="0.2">
      <c r="A49" s="346">
        <v>6</v>
      </c>
      <c r="B49" s="86" t="s">
        <v>1977</v>
      </c>
      <c r="C49" s="101">
        <v>1</v>
      </c>
      <c r="D49" s="102"/>
    </row>
    <row r="50" spans="1:5" x14ac:dyDescent="0.2">
      <c r="A50" s="581"/>
      <c r="B50" s="580" t="s">
        <v>593</v>
      </c>
      <c r="C50" s="580">
        <v>21</v>
      </c>
      <c r="D50" s="580">
        <f>SUM(D43:D46)</f>
        <v>11</v>
      </c>
    </row>
    <row r="51" spans="1:5" x14ac:dyDescent="0.2">
      <c r="A51" s="344">
        <v>7</v>
      </c>
      <c r="B51" s="22" t="s">
        <v>945</v>
      </c>
      <c r="C51" s="96">
        <v>6</v>
      </c>
      <c r="D51" s="96"/>
    </row>
    <row r="52" spans="1:5" x14ac:dyDescent="0.2">
      <c r="A52" s="581"/>
      <c r="B52" s="580" t="s">
        <v>594</v>
      </c>
      <c r="C52" s="580">
        <v>6</v>
      </c>
      <c r="D52" s="580"/>
    </row>
    <row r="53" spans="1:5" x14ac:dyDescent="0.2">
      <c r="A53" s="344">
        <v>8</v>
      </c>
      <c r="B53" s="22" t="s">
        <v>4566</v>
      </c>
      <c r="C53" s="96">
        <v>1</v>
      </c>
      <c r="D53" s="96"/>
    </row>
    <row r="54" spans="1:5" x14ac:dyDescent="0.2">
      <c r="A54" s="581"/>
      <c r="B54" s="580" t="s">
        <v>595</v>
      </c>
      <c r="C54" s="580">
        <f>SUM(C53)</f>
        <v>1</v>
      </c>
      <c r="D54" s="580"/>
    </row>
    <row r="55" spans="1:5" x14ac:dyDescent="0.2">
      <c r="A55" s="344">
        <v>9</v>
      </c>
      <c r="B55" s="22" t="s">
        <v>538</v>
      </c>
      <c r="C55" s="103">
        <v>2</v>
      </c>
      <c r="D55" s="96" t="s">
        <v>871</v>
      </c>
    </row>
    <row r="56" spans="1:5" x14ac:dyDescent="0.2">
      <c r="A56" s="581"/>
      <c r="B56" s="580" t="s">
        <v>596</v>
      </c>
      <c r="C56" s="580">
        <f>SUM(C55)</f>
        <v>2</v>
      </c>
      <c r="D56" s="580"/>
    </row>
    <row r="57" spans="1:5" x14ac:dyDescent="0.2">
      <c r="A57" s="344">
        <v>10</v>
      </c>
      <c r="B57" s="22" t="s">
        <v>540</v>
      </c>
      <c r="C57" s="96">
        <v>3</v>
      </c>
      <c r="D57" s="98"/>
    </row>
    <row r="58" spans="1:5" x14ac:dyDescent="0.2">
      <c r="A58" s="581"/>
      <c r="B58" s="580" t="s">
        <v>597</v>
      </c>
      <c r="C58" s="580">
        <v>3</v>
      </c>
      <c r="D58" s="580"/>
    </row>
    <row r="59" spans="1:5" x14ac:dyDescent="0.2">
      <c r="A59" s="347">
        <v>11</v>
      </c>
      <c r="B59" s="22" t="s">
        <v>362</v>
      </c>
      <c r="C59" s="121">
        <v>1</v>
      </c>
      <c r="D59" s="82"/>
      <c r="E59" s="83" t="s">
        <v>871</v>
      </c>
    </row>
    <row r="60" spans="1:5" ht="25.5" x14ac:dyDescent="0.2">
      <c r="A60" s="348">
        <v>11</v>
      </c>
      <c r="B60" s="87" t="s">
        <v>4567</v>
      </c>
      <c r="C60" s="96">
        <v>2</v>
      </c>
      <c r="D60" s="96"/>
    </row>
    <row r="61" spans="1:5" x14ac:dyDescent="0.2">
      <c r="A61" s="581"/>
      <c r="B61" s="580" t="s">
        <v>598</v>
      </c>
      <c r="C61" s="580">
        <v>3</v>
      </c>
      <c r="D61" s="580"/>
    </row>
    <row r="62" spans="1:5" x14ac:dyDescent="0.2">
      <c r="A62" s="344">
        <v>12</v>
      </c>
      <c r="B62" s="22" t="s">
        <v>946</v>
      </c>
      <c r="C62" s="96">
        <v>2</v>
      </c>
      <c r="D62" s="96"/>
    </row>
    <row r="63" spans="1:5" x14ac:dyDescent="0.2">
      <c r="A63" s="581"/>
      <c r="B63" s="580" t="s">
        <v>599</v>
      </c>
      <c r="C63" s="580">
        <f>SUM(C62)</f>
        <v>2</v>
      </c>
      <c r="D63" s="580"/>
    </row>
    <row r="64" spans="1:5" ht="25.5" x14ac:dyDescent="0.2">
      <c r="A64" s="344">
        <v>13</v>
      </c>
      <c r="B64" s="22" t="s">
        <v>997</v>
      </c>
      <c r="C64" s="96">
        <v>5</v>
      </c>
      <c r="D64" s="96"/>
    </row>
    <row r="65" spans="1:4" x14ac:dyDescent="0.2">
      <c r="A65" s="344">
        <v>13</v>
      </c>
      <c r="B65" s="22" t="s">
        <v>1420</v>
      </c>
      <c r="C65" s="96">
        <v>2</v>
      </c>
      <c r="D65" s="96"/>
    </row>
    <row r="66" spans="1:4" x14ac:dyDescent="0.2">
      <c r="A66" s="581"/>
      <c r="B66" s="580" t="s">
        <v>600</v>
      </c>
      <c r="C66" s="580">
        <v>7</v>
      </c>
      <c r="D66" s="580"/>
    </row>
    <row r="67" spans="1:4" x14ac:dyDescent="0.2">
      <c r="A67" s="344">
        <v>14</v>
      </c>
      <c r="B67" s="22" t="s">
        <v>4568</v>
      </c>
      <c r="C67" s="96">
        <v>3</v>
      </c>
      <c r="D67" s="98"/>
    </row>
    <row r="68" spans="1:4" x14ac:dyDescent="0.2">
      <c r="A68" s="581"/>
      <c r="B68" s="580" t="s">
        <v>105</v>
      </c>
      <c r="C68" s="580">
        <f>SUM(C67)</f>
        <v>3</v>
      </c>
      <c r="D68" s="580"/>
    </row>
    <row r="69" spans="1:4" ht="25.5" x14ac:dyDescent="0.2">
      <c r="A69" s="344">
        <v>15</v>
      </c>
      <c r="B69" s="22" t="s">
        <v>4569</v>
      </c>
      <c r="C69" s="96">
        <v>8</v>
      </c>
      <c r="D69" s="96"/>
    </row>
    <row r="70" spans="1:4" x14ac:dyDescent="0.2">
      <c r="A70" s="344">
        <v>15</v>
      </c>
      <c r="B70" s="22" t="s">
        <v>513</v>
      </c>
      <c r="C70" s="96">
        <v>1</v>
      </c>
      <c r="D70" s="96"/>
    </row>
    <row r="71" spans="1:4" ht="25.5" x14ac:dyDescent="0.2">
      <c r="A71" s="344">
        <v>15</v>
      </c>
      <c r="B71" s="22" t="s">
        <v>4570</v>
      </c>
      <c r="C71" s="96">
        <v>1</v>
      </c>
      <c r="D71" s="96"/>
    </row>
    <row r="72" spans="1:4" x14ac:dyDescent="0.2">
      <c r="A72" s="344">
        <v>15</v>
      </c>
      <c r="B72" s="88" t="s">
        <v>947</v>
      </c>
      <c r="C72" s="96">
        <v>2</v>
      </c>
      <c r="D72" s="96"/>
    </row>
    <row r="73" spans="1:4" x14ac:dyDescent="0.2">
      <c r="A73" s="344">
        <v>15</v>
      </c>
      <c r="B73" s="22" t="s">
        <v>324</v>
      </c>
      <c r="C73" s="96">
        <v>1</v>
      </c>
      <c r="D73" s="96"/>
    </row>
    <row r="74" spans="1:4" x14ac:dyDescent="0.2">
      <c r="A74" s="344">
        <v>15</v>
      </c>
      <c r="B74" s="88" t="s">
        <v>290</v>
      </c>
      <c r="C74" s="96">
        <v>1</v>
      </c>
      <c r="D74" s="98"/>
    </row>
    <row r="75" spans="1:4" x14ac:dyDescent="0.2">
      <c r="A75" s="344">
        <v>15</v>
      </c>
      <c r="B75" s="22" t="s">
        <v>4571</v>
      </c>
      <c r="C75" s="96">
        <v>7</v>
      </c>
      <c r="D75" s="96"/>
    </row>
    <row r="76" spans="1:4" x14ac:dyDescent="0.2">
      <c r="A76" s="344">
        <v>15</v>
      </c>
      <c r="B76" s="22" t="s">
        <v>948</v>
      </c>
      <c r="C76" s="96">
        <v>2</v>
      </c>
      <c r="D76" s="96"/>
    </row>
    <row r="77" spans="1:4" ht="15" customHeight="1" x14ac:dyDescent="0.2">
      <c r="A77" s="349">
        <v>15</v>
      </c>
      <c r="B77" s="22" t="s">
        <v>949</v>
      </c>
      <c r="C77" s="96"/>
      <c r="D77" s="98">
        <v>4</v>
      </c>
    </row>
    <row r="78" spans="1:4" ht="28.5" customHeight="1" x14ac:dyDescent="0.2">
      <c r="A78" s="581"/>
      <c r="B78" s="580" t="s">
        <v>602</v>
      </c>
      <c r="C78" s="580">
        <f>SUM(C69:C77)</f>
        <v>23</v>
      </c>
      <c r="D78" s="580">
        <f>SUM(D69:D77)</f>
        <v>4</v>
      </c>
    </row>
    <row r="79" spans="1:4" ht="27" customHeight="1" x14ac:dyDescent="0.2">
      <c r="A79" s="632"/>
      <c r="B79" s="633" t="s">
        <v>363</v>
      </c>
      <c r="C79" s="633">
        <v>93</v>
      </c>
      <c r="D79" s="633">
        <v>15</v>
      </c>
    </row>
    <row r="80" spans="1:4" s="2" customFormat="1" ht="12.75" customHeight="1" x14ac:dyDescent="0.2">
      <c r="A80" s="89"/>
      <c r="B80" s="90"/>
      <c r="C80" s="90"/>
      <c r="D80" s="90"/>
    </row>
    <row r="81" spans="1:6" ht="12.75" customHeight="1" x14ac:dyDescent="0.2">
      <c r="A81" s="38"/>
      <c r="B81" s="18"/>
      <c r="C81" s="20"/>
    </row>
    <row r="82" spans="1:6" x14ac:dyDescent="0.2">
      <c r="A82" s="91"/>
      <c r="B82" s="92"/>
      <c r="C82" s="20"/>
      <c r="D82" s="104"/>
      <c r="F82" s="93"/>
    </row>
    <row r="83" spans="1:6" x14ac:dyDescent="0.2">
      <c r="A83" s="38"/>
      <c r="B83" s="18"/>
      <c r="C83" s="20"/>
    </row>
    <row r="84" spans="1:6" x14ac:dyDescent="0.2">
      <c r="A84" s="38"/>
      <c r="B84" s="18"/>
    </row>
    <row r="85" spans="1:6" x14ac:dyDescent="0.2">
      <c r="A85" s="2" t="s">
        <v>871</v>
      </c>
      <c r="B85" s="18" t="s">
        <v>871</v>
      </c>
    </row>
    <row r="86" spans="1:6" x14ac:dyDescent="0.2">
      <c r="A86" s="2" t="s">
        <v>871</v>
      </c>
      <c r="B86" s="94" t="s">
        <v>871</v>
      </c>
    </row>
  </sheetData>
  <phoneticPr fontId="2" type="noConversion"/>
  <printOptions horizontalCentered="1"/>
  <pageMargins left="0.75" right="0.75" top="1" bottom="1" header="0.5" footer="0.5"/>
  <pageSetup orientation="landscape" r:id="rId1"/>
  <headerFooter alignWithMargins="0">
    <oddHeader>&amp;C&amp;"Arial,Bold"&amp;18 12.  Cardiac Catheterization</oddHeader>
  </headerFooter>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453DE-060B-40B5-80C3-45F365DF28F5}">
  <sheetPr>
    <tabColor theme="9" tint="-0.249977111117893"/>
  </sheetPr>
  <dimension ref="A1:J90"/>
  <sheetViews>
    <sheetView workbookViewId="0">
      <selection activeCell="F8" sqref="F8"/>
    </sheetView>
  </sheetViews>
  <sheetFormatPr defaultRowHeight="12.75" outlineLevelRow="2" x14ac:dyDescent="0.2"/>
  <cols>
    <col min="1" max="1" width="9.140625" style="3"/>
    <col min="2" max="2" width="39" style="120" customWidth="1"/>
    <col min="3" max="3" width="10.5703125" customWidth="1"/>
    <col min="4" max="4" width="17.7109375" customWidth="1"/>
    <col min="5" max="5" width="21.5703125" customWidth="1"/>
    <col min="6" max="6" width="21" customWidth="1"/>
    <col min="7" max="7" width="13.140625" customWidth="1"/>
    <col min="8" max="8" width="18.5703125" style="10" customWidth="1"/>
  </cols>
  <sheetData>
    <row r="1" spans="1:10" s="40" customFormat="1" ht="15" x14ac:dyDescent="0.2">
      <c r="A1" s="331" t="s">
        <v>474</v>
      </c>
      <c r="B1" s="356" t="s">
        <v>604</v>
      </c>
      <c r="C1" s="331" t="s">
        <v>605</v>
      </c>
      <c r="D1" s="357" t="s">
        <v>1958</v>
      </c>
      <c r="E1" s="357" t="s">
        <v>1959</v>
      </c>
      <c r="F1" s="357" t="s">
        <v>1960</v>
      </c>
      <c r="G1" s="357" t="s">
        <v>1961</v>
      </c>
      <c r="H1" s="358" t="s">
        <v>896</v>
      </c>
    </row>
    <row r="2" spans="1:10" s="41" customFormat="1" outlineLevel="2" x14ac:dyDescent="0.2">
      <c r="A2" s="4">
        <v>3</v>
      </c>
      <c r="B2" s="209" t="s">
        <v>1015</v>
      </c>
      <c r="C2" s="209" t="s">
        <v>277</v>
      </c>
      <c r="D2" s="220">
        <v>2</v>
      </c>
      <c r="E2" s="220">
        <v>30</v>
      </c>
      <c r="F2" s="221">
        <v>0</v>
      </c>
      <c r="G2" s="115">
        <v>8</v>
      </c>
      <c r="H2" s="276" t="s">
        <v>1313</v>
      </c>
    </row>
    <row r="3" spans="1:10" s="41" customFormat="1" outlineLevel="2" x14ac:dyDescent="0.2">
      <c r="A3" s="4">
        <v>15</v>
      </c>
      <c r="B3" s="209" t="s">
        <v>1962</v>
      </c>
      <c r="C3" s="209" t="s">
        <v>103</v>
      </c>
      <c r="D3" s="220">
        <v>6</v>
      </c>
      <c r="E3" s="220">
        <v>11</v>
      </c>
      <c r="F3" s="221">
        <v>70</v>
      </c>
      <c r="G3" s="115">
        <v>4</v>
      </c>
      <c r="H3" s="276">
        <v>101175</v>
      </c>
    </row>
    <row r="4" spans="1:10" s="41" customFormat="1" outlineLevel="2" x14ac:dyDescent="0.2">
      <c r="A4" s="4">
        <v>15</v>
      </c>
      <c r="B4" s="209" t="s">
        <v>1560</v>
      </c>
      <c r="C4" s="209" t="s">
        <v>325</v>
      </c>
      <c r="D4" s="220">
        <v>2</v>
      </c>
      <c r="E4" s="220">
        <v>35</v>
      </c>
      <c r="F4" s="222">
        <v>0</v>
      </c>
      <c r="G4" s="115">
        <v>5</v>
      </c>
      <c r="H4" s="352" t="s">
        <v>1169</v>
      </c>
    </row>
    <row r="5" spans="1:10" s="41" customFormat="1" ht="51" outlineLevel="2" x14ac:dyDescent="0.2">
      <c r="A5" s="4">
        <v>4</v>
      </c>
      <c r="B5" s="209" t="s">
        <v>4422</v>
      </c>
      <c r="C5" s="209" t="s">
        <v>613</v>
      </c>
      <c r="D5" s="220">
        <v>79</v>
      </c>
      <c r="E5" s="220">
        <v>56</v>
      </c>
      <c r="F5" s="221">
        <v>0</v>
      </c>
      <c r="G5" s="115">
        <v>21</v>
      </c>
      <c r="H5" s="276" t="s">
        <v>1316</v>
      </c>
    </row>
    <row r="6" spans="1:10" s="41" customFormat="1" x14ac:dyDescent="0.2">
      <c r="A6" s="17">
        <v>13</v>
      </c>
      <c r="B6" s="223" t="s">
        <v>735</v>
      </c>
      <c r="C6" s="223" t="s">
        <v>398</v>
      </c>
      <c r="D6" s="60">
        <v>113</v>
      </c>
      <c r="E6" s="60">
        <v>0</v>
      </c>
      <c r="F6" s="60">
        <v>2</v>
      </c>
      <c r="G6" s="65">
        <v>4</v>
      </c>
      <c r="H6" s="353">
        <v>100540</v>
      </c>
      <c r="I6" s="212"/>
      <c r="J6" s="224"/>
    </row>
    <row r="7" spans="1:10" s="41" customFormat="1" outlineLevel="2" x14ac:dyDescent="0.2">
      <c r="A7" s="4">
        <v>2</v>
      </c>
      <c r="B7" s="209" t="s">
        <v>1564</v>
      </c>
      <c r="C7" s="209" t="s">
        <v>646</v>
      </c>
      <c r="D7" s="220">
        <v>234</v>
      </c>
      <c r="E7" s="220">
        <v>0</v>
      </c>
      <c r="F7" s="221">
        <v>2</v>
      </c>
      <c r="G7" s="115">
        <v>2</v>
      </c>
      <c r="H7" s="276" t="s">
        <v>1113</v>
      </c>
    </row>
    <row r="8" spans="1:10" s="41" customFormat="1" ht="38.25" outlineLevel="2" x14ac:dyDescent="0.2">
      <c r="A8" s="225">
        <v>6</v>
      </c>
      <c r="B8" s="209" t="s">
        <v>3309</v>
      </c>
      <c r="C8" s="209" t="s">
        <v>112</v>
      </c>
      <c r="D8" s="220">
        <v>379</v>
      </c>
      <c r="E8" s="209">
        <v>0</v>
      </c>
      <c r="F8" s="221">
        <v>2</v>
      </c>
      <c r="G8" s="115">
        <v>4</v>
      </c>
      <c r="H8" s="276" t="s">
        <v>1186</v>
      </c>
    </row>
    <row r="9" spans="1:10" s="41" customFormat="1" outlineLevel="2" x14ac:dyDescent="0.2">
      <c r="A9" s="4">
        <v>13</v>
      </c>
      <c r="B9" s="209" t="s">
        <v>640</v>
      </c>
      <c r="C9" s="209" t="s">
        <v>399</v>
      </c>
      <c r="D9" s="220">
        <v>2</v>
      </c>
      <c r="E9" s="220">
        <v>68</v>
      </c>
      <c r="F9" s="221">
        <v>0</v>
      </c>
      <c r="G9" s="115">
        <v>17</v>
      </c>
      <c r="H9" s="276" t="s">
        <v>1234</v>
      </c>
    </row>
    <row r="10" spans="1:10" s="41" customFormat="1" outlineLevel="2" x14ac:dyDescent="0.2">
      <c r="A10" s="4">
        <v>6</v>
      </c>
      <c r="B10" s="209" t="s">
        <v>643</v>
      </c>
      <c r="C10" s="209" t="s">
        <v>112</v>
      </c>
      <c r="D10" s="220">
        <v>2</v>
      </c>
      <c r="E10" s="220">
        <v>0</v>
      </c>
      <c r="F10" s="221">
        <v>30</v>
      </c>
      <c r="G10" s="115">
        <v>8</v>
      </c>
      <c r="H10" s="352" t="s">
        <v>1357</v>
      </c>
    </row>
    <row r="11" spans="1:10" s="41" customFormat="1" outlineLevel="2" x14ac:dyDescent="0.2">
      <c r="A11" s="4">
        <v>7</v>
      </c>
      <c r="B11" s="209" t="s">
        <v>590</v>
      </c>
      <c r="C11" s="209" t="s">
        <v>527</v>
      </c>
      <c r="D11" s="220">
        <v>16</v>
      </c>
      <c r="E11" s="220">
        <v>40</v>
      </c>
      <c r="F11" s="221">
        <v>24</v>
      </c>
      <c r="G11" s="115">
        <v>1</v>
      </c>
      <c r="H11" s="354" t="s">
        <v>1225</v>
      </c>
    </row>
    <row r="12" spans="1:10" s="41" customFormat="1" ht="25.5" outlineLevel="2" x14ac:dyDescent="0.2">
      <c r="A12" s="4">
        <v>6</v>
      </c>
      <c r="B12" s="209" t="s">
        <v>3291</v>
      </c>
      <c r="C12" s="209" t="s">
        <v>112</v>
      </c>
      <c r="D12" s="220">
        <v>0</v>
      </c>
      <c r="E12" s="220">
        <v>0</v>
      </c>
      <c r="F12" s="221">
        <v>31</v>
      </c>
      <c r="G12" s="115">
        <v>6</v>
      </c>
      <c r="H12" s="354">
        <v>100248</v>
      </c>
    </row>
    <row r="13" spans="1:10" s="41" customFormat="1" ht="30" customHeight="1" outlineLevel="2" x14ac:dyDescent="0.2">
      <c r="A13" s="4">
        <v>2</v>
      </c>
      <c r="B13" s="209" t="s">
        <v>591</v>
      </c>
      <c r="C13" s="209" t="s">
        <v>554</v>
      </c>
      <c r="D13" s="220">
        <v>0</v>
      </c>
      <c r="E13" s="220">
        <v>18</v>
      </c>
      <c r="F13" s="221">
        <v>0</v>
      </c>
      <c r="G13" s="115">
        <v>1</v>
      </c>
      <c r="H13" s="276" t="s">
        <v>1245</v>
      </c>
    </row>
    <row r="14" spans="1:10" s="41" customFormat="1" x14ac:dyDescent="0.2">
      <c r="A14" s="4">
        <v>15</v>
      </c>
      <c r="B14" s="209" t="s">
        <v>201</v>
      </c>
      <c r="C14" s="209" t="s">
        <v>511</v>
      </c>
      <c r="D14" s="220">
        <v>140</v>
      </c>
      <c r="E14" s="220">
        <v>99</v>
      </c>
      <c r="F14" s="221">
        <v>0</v>
      </c>
      <c r="G14" s="115">
        <v>11</v>
      </c>
      <c r="H14" s="276" t="s">
        <v>1139</v>
      </c>
    </row>
    <row r="15" spans="1:10" s="41" customFormat="1" ht="51" outlineLevel="2" x14ac:dyDescent="0.2">
      <c r="A15" s="4">
        <v>15</v>
      </c>
      <c r="B15" s="209" t="s">
        <v>1387</v>
      </c>
      <c r="C15" s="209" t="s">
        <v>413</v>
      </c>
      <c r="D15" s="220">
        <v>73</v>
      </c>
      <c r="E15" s="220">
        <v>73</v>
      </c>
      <c r="F15" s="221">
        <v>14</v>
      </c>
      <c r="G15" s="115">
        <v>1</v>
      </c>
      <c r="H15" s="276">
        <v>100946</v>
      </c>
    </row>
    <row r="16" spans="1:10" s="41" customFormat="1" outlineLevel="2" x14ac:dyDescent="0.2">
      <c r="A16" s="225">
        <v>6</v>
      </c>
      <c r="B16" s="209" t="s">
        <v>1963</v>
      </c>
      <c r="C16" s="209" t="s">
        <v>112</v>
      </c>
      <c r="D16" s="220">
        <v>72</v>
      </c>
      <c r="E16" s="209">
        <v>0</v>
      </c>
      <c r="F16" s="221">
        <v>127</v>
      </c>
      <c r="G16" s="115">
        <v>14</v>
      </c>
      <c r="H16" s="276">
        <v>100203</v>
      </c>
    </row>
    <row r="17" spans="1:8" s="41" customFormat="1" ht="15" outlineLevel="2" x14ac:dyDescent="0.25">
      <c r="A17" s="226">
        <v>6</v>
      </c>
      <c r="B17" s="223" t="s">
        <v>1966</v>
      </c>
      <c r="C17" s="223" t="s">
        <v>112</v>
      </c>
      <c r="D17" s="227">
        <v>240</v>
      </c>
      <c r="E17" s="227">
        <v>0</v>
      </c>
      <c r="F17" s="221">
        <v>24</v>
      </c>
      <c r="G17" s="115">
        <v>18</v>
      </c>
      <c r="H17" s="355">
        <v>100551</v>
      </c>
    </row>
    <row r="18" spans="1:8" s="41" customFormat="1" ht="25.5" outlineLevel="2" x14ac:dyDescent="0.2">
      <c r="A18" s="29">
        <v>15</v>
      </c>
      <c r="B18" s="228" t="s">
        <v>1964</v>
      </c>
      <c r="C18" s="228" t="s">
        <v>414</v>
      </c>
      <c r="D18" s="229">
        <v>1</v>
      </c>
      <c r="E18" s="229">
        <v>11</v>
      </c>
      <c r="F18" s="230">
        <v>8</v>
      </c>
      <c r="G18" s="115">
        <v>5</v>
      </c>
      <c r="H18" s="276" t="s">
        <v>1330</v>
      </c>
    </row>
    <row r="19" spans="1:8" s="41" customFormat="1" outlineLevel="2" x14ac:dyDescent="0.2">
      <c r="A19" s="4">
        <v>14</v>
      </c>
      <c r="B19" s="209" t="s">
        <v>77</v>
      </c>
      <c r="C19" s="209" t="s">
        <v>409</v>
      </c>
      <c r="D19" s="220">
        <v>12</v>
      </c>
      <c r="E19" s="220">
        <v>42</v>
      </c>
      <c r="F19" s="221">
        <v>0</v>
      </c>
      <c r="G19" s="115">
        <v>12</v>
      </c>
      <c r="H19" s="276">
        <v>100991</v>
      </c>
    </row>
    <row r="20" spans="1:8" s="41" customFormat="1" outlineLevel="2" x14ac:dyDescent="0.2">
      <c r="A20" s="4">
        <v>6</v>
      </c>
      <c r="B20" s="209" t="s">
        <v>1965</v>
      </c>
      <c r="C20" s="209" t="s">
        <v>112</v>
      </c>
      <c r="D20" s="220">
        <v>22</v>
      </c>
      <c r="E20" s="220">
        <v>0</v>
      </c>
      <c r="F20" s="221">
        <v>41</v>
      </c>
      <c r="G20" s="115">
        <v>15</v>
      </c>
      <c r="H20" s="276">
        <v>100645</v>
      </c>
    </row>
    <row r="21" spans="1:8" s="41" customFormat="1" ht="25.5" outlineLevel="2" x14ac:dyDescent="0.2">
      <c r="A21" s="4">
        <v>5</v>
      </c>
      <c r="B21" s="209" t="s">
        <v>969</v>
      </c>
      <c r="C21" s="209" t="s">
        <v>110</v>
      </c>
      <c r="D21" s="220">
        <v>23</v>
      </c>
      <c r="E21" s="220">
        <v>25</v>
      </c>
      <c r="F21" s="221">
        <v>10</v>
      </c>
      <c r="G21" s="115">
        <v>10</v>
      </c>
      <c r="H21" s="276" t="s">
        <v>1252</v>
      </c>
    </row>
    <row r="22" spans="1:8" s="41" customFormat="1" outlineLevel="2" x14ac:dyDescent="0.2">
      <c r="A22" s="4">
        <v>15</v>
      </c>
      <c r="B22" s="209" t="s">
        <v>767</v>
      </c>
      <c r="C22" s="209" t="s">
        <v>511</v>
      </c>
      <c r="D22" s="220">
        <v>1</v>
      </c>
      <c r="E22" s="220">
        <v>28</v>
      </c>
      <c r="F22" s="221">
        <v>0</v>
      </c>
      <c r="G22" s="115">
        <v>2</v>
      </c>
      <c r="H22" s="276">
        <v>101215</v>
      </c>
    </row>
    <row r="23" spans="1:8" s="41" customFormat="1" ht="51" x14ac:dyDescent="0.2">
      <c r="A23" s="4">
        <v>15</v>
      </c>
      <c r="B23" s="209" t="s">
        <v>1559</v>
      </c>
      <c r="C23" s="209" t="s">
        <v>511</v>
      </c>
      <c r="D23" s="220">
        <v>2</v>
      </c>
      <c r="E23" s="220">
        <v>0</v>
      </c>
      <c r="F23" s="222">
        <v>39</v>
      </c>
      <c r="G23" s="115">
        <v>10</v>
      </c>
      <c r="H23" s="276" t="s">
        <v>1142</v>
      </c>
    </row>
    <row r="24" spans="1:8" s="41" customFormat="1" ht="25.5" outlineLevel="2" x14ac:dyDescent="0.2">
      <c r="A24" s="4">
        <v>15</v>
      </c>
      <c r="B24" s="209" t="s">
        <v>1567</v>
      </c>
      <c r="C24" s="209" t="s">
        <v>580</v>
      </c>
      <c r="D24" s="220">
        <v>2</v>
      </c>
      <c r="E24" s="220">
        <v>0</v>
      </c>
      <c r="F24" s="221">
        <v>36</v>
      </c>
      <c r="G24" s="221">
        <v>9</v>
      </c>
      <c r="H24" s="276" t="s">
        <v>1267</v>
      </c>
    </row>
    <row r="25" spans="1:8" s="41" customFormat="1" ht="25.5" outlineLevel="2" x14ac:dyDescent="0.2">
      <c r="A25" s="4">
        <v>10</v>
      </c>
      <c r="B25" s="209" t="s">
        <v>170</v>
      </c>
      <c r="C25" s="209" t="s">
        <v>542</v>
      </c>
      <c r="D25" s="220">
        <v>15</v>
      </c>
      <c r="E25" s="220">
        <v>28</v>
      </c>
      <c r="F25" s="221">
        <v>30</v>
      </c>
      <c r="G25" s="115">
        <v>17</v>
      </c>
      <c r="H25" s="276">
        <v>100957</v>
      </c>
    </row>
    <row r="26" spans="1:8" s="41" customFormat="1" x14ac:dyDescent="0.2">
      <c r="A26" s="359">
        <v>15</v>
      </c>
      <c r="B26" s="228" t="s">
        <v>727</v>
      </c>
      <c r="C26" s="228" t="s">
        <v>103</v>
      </c>
      <c r="D26" s="228">
        <v>126</v>
      </c>
      <c r="E26" s="228">
        <v>0</v>
      </c>
      <c r="F26" s="360">
        <v>28</v>
      </c>
      <c r="G26" s="361">
        <v>36</v>
      </c>
      <c r="H26" s="362">
        <v>100889</v>
      </c>
    </row>
    <row r="27" spans="1:8" x14ac:dyDescent="0.2">
      <c r="H27"/>
    </row>
    <row r="28" spans="1:8" x14ac:dyDescent="0.2">
      <c r="H28"/>
    </row>
    <row r="29" spans="1:8" x14ac:dyDescent="0.2">
      <c r="H29"/>
    </row>
    <row r="30" spans="1:8" x14ac:dyDescent="0.2">
      <c r="H30"/>
    </row>
    <row r="31" spans="1:8" x14ac:dyDescent="0.2">
      <c r="H31"/>
    </row>
    <row r="32" spans="1:8" x14ac:dyDescent="0.2">
      <c r="H32"/>
    </row>
    <row r="33" spans="8:8" x14ac:dyDescent="0.2">
      <c r="H33"/>
    </row>
    <row r="34" spans="8:8" x14ac:dyDescent="0.2">
      <c r="H34"/>
    </row>
    <row r="35" spans="8:8" x14ac:dyDescent="0.2">
      <c r="H35"/>
    </row>
    <row r="36" spans="8:8" x14ac:dyDescent="0.2">
      <c r="H36"/>
    </row>
    <row r="37" spans="8:8" x14ac:dyDescent="0.2">
      <c r="H37"/>
    </row>
    <row r="38" spans="8:8" x14ac:dyDescent="0.2">
      <c r="H38"/>
    </row>
    <row r="39" spans="8:8" x14ac:dyDescent="0.2">
      <c r="H39"/>
    </row>
    <row r="40" spans="8:8" x14ac:dyDescent="0.2">
      <c r="H40"/>
    </row>
    <row r="41" spans="8:8" x14ac:dyDescent="0.2">
      <c r="H41"/>
    </row>
    <row r="42" spans="8:8" x14ac:dyDescent="0.2">
      <c r="H42"/>
    </row>
    <row r="43" spans="8:8" x14ac:dyDescent="0.2">
      <c r="H43"/>
    </row>
    <row r="44" spans="8:8" x14ac:dyDescent="0.2">
      <c r="H44"/>
    </row>
    <row r="45" spans="8:8" x14ac:dyDescent="0.2">
      <c r="H45"/>
    </row>
    <row r="46" spans="8:8" x14ac:dyDescent="0.2">
      <c r="H46"/>
    </row>
    <row r="47" spans="8:8" x14ac:dyDescent="0.2">
      <c r="H47"/>
    </row>
    <row r="48" spans="8:8" x14ac:dyDescent="0.2">
      <c r="H48"/>
    </row>
    <row r="49" spans="8:8" x14ac:dyDescent="0.2">
      <c r="H49"/>
    </row>
    <row r="50" spans="8:8" x14ac:dyDescent="0.2">
      <c r="H50"/>
    </row>
    <row r="51" spans="8:8" x14ac:dyDescent="0.2">
      <c r="H51"/>
    </row>
    <row r="52" spans="8:8" x14ac:dyDescent="0.2">
      <c r="H52"/>
    </row>
    <row r="53" spans="8:8" x14ac:dyDescent="0.2">
      <c r="H53"/>
    </row>
    <row r="54" spans="8:8" x14ac:dyDescent="0.2">
      <c r="H54"/>
    </row>
    <row r="55" spans="8:8" x14ac:dyDescent="0.2">
      <c r="H55"/>
    </row>
    <row r="56" spans="8:8" x14ac:dyDescent="0.2">
      <c r="H56"/>
    </row>
    <row r="57" spans="8:8" x14ac:dyDescent="0.2">
      <c r="H57"/>
    </row>
    <row r="58" spans="8:8" x14ac:dyDescent="0.2">
      <c r="H58"/>
    </row>
    <row r="59" spans="8:8" x14ac:dyDescent="0.2">
      <c r="H59"/>
    </row>
    <row r="60" spans="8:8" x14ac:dyDescent="0.2">
      <c r="H60"/>
    </row>
    <row r="61" spans="8:8" x14ac:dyDescent="0.2">
      <c r="H61"/>
    </row>
    <row r="62" spans="8:8" x14ac:dyDescent="0.2">
      <c r="H62"/>
    </row>
    <row r="63" spans="8:8" x14ac:dyDescent="0.2">
      <c r="H63"/>
    </row>
    <row r="64" spans="8:8" x14ac:dyDescent="0.2">
      <c r="H64"/>
    </row>
    <row r="65" spans="8:8" x14ac:dyDescent="0.2">
      <c r="H65"/>
    </row>
    <row r="66" spans="8:8" x14ac:dyDescent="0.2">
      <c r="H66"/>
    </row>
    <row r="67" spans="8:8" x14ac:dyDescent="0.2">
      <c r="H67"/>
    </row>
    <row r="68" spans="8:8" x14ac:dyDescent="0.2">
      <c r="H68"/>
    </row>
    <row r="69" spans="8:8" x14ac:dyDescent="0.2">
      <c r="H69"/>
    </row>
    <row r="70" spans="8:8" x14ac:dyDescent="0.2">
      <c r="H70"/>
    </row>
    <row r="71" spans="8:8" x14ac:dyDescent="0.2">
      <c r="H71"/>
    </row>
    <row r="72" spans="8:8" x14ac:dyDescent="0.2">
      <c r="H72"/>
    </row>
    <row r="73" spans="8:8" x14ac:dyDescent="0.2">
      <c r="H73"/>
    </row>
    <row r="74" spans="8:8" x14ac:dyDescent="0.2">
      <c r="H74"/>
    </row>
    <row r="75" spans="8:8" x14ac:dyDescent="0.2">
      <c r="H75"/>
    </row>
    <row r="76" spans="8:8" x14ac:dyDescent="0.2">
      <c r="H76"/>
    </row>
    <row r="77" spans="8:8" x14ac:dyDescent="0.2">
      <c r="H77"/>
    </row>
    <row r="78" spans="8:8" x14ac:dyDescent="0.2">
      <c r="H78"/>
    </row>
    <row r="79" spans="8:8" x14ac:dyDescent="0.2">
      <c r="H79"/>
    </row>
    <row r="80" spans="8:8" x14ac:dyDescent="0.2">
      <c r="H80"/>
    </row>
    <row r="81" spans="8:8" x14ac:dyDescent="0.2">
      <c r="H81"/>
    </row>
    <row r="82" spans="8:8" x14ac:dyDescent="0.2">
      <c r="H82"/>
    </row>
    <row r="83" spans="8:8" x14ac:dyDescent="0.2">
      <c r="H83"/>
    </row>
    <row r="84" spans="8:8" x14ac:dyDescent="0.2">
      <c r="H84"/>
    </row>
    <row r="85" spans="8:8" x14ac:dyDescent="0.2">
      <c r="H85"/>
    </row>
    <row r="86" spans="8:8" x14ac:dyDescent="0.2">
      <c r="H86"/>
    </row>
    <row r="87" spans="8:8" x14ac:dyDescent="0.2">
      <c r="H87"/>
    </row>
    <row r="88" spans="8:8" x14ac:dyDescent="0.2">
      <c r="H88"/>
    </row>
    <row r="89" spans="8:8" x14ac:dyDescent="0.2">
      <c r="H89"/>
    </row>
    <row r="90" spans="8:8" x14ac:dyDescent="0.2">
      <c r="H90"/>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249977111117893"/>
  </sheetPr>
  <dimension ref="A1:H12"/>
  <sheetViews>
    <sheetView workbookViewId="0">
      <selection activeCell="K8" sqref="K8"/>
    </sheetView>
  </sheetViews>
  <sheetFormatPr defaultRowHeight="12.75" x14ac:dyDescent="0.2"/>
  <cols>
    <col min="1" max="1" width="9.140625" style="192"/>
    <col min="2" max="3" width="59.28515625" style="189" customWidth="1"/>
    <col min="4" max="4" width="11.85546875" style="192" customWidth="1"/>
    <col min="5" max="5" width="12.5703125" style="192" customWidth="1"/>
    <col min="6" max="7" width="16.5703125" style="192" customWidth="1"/>
    <col min="8" max="8" width="18.42578125" style="192" customWidth="1"/>
  </cols>
  <sheetData>
    <row r="1" spans="1:8" s="3" customFormat="1" x14ac:dyDescent="0.2">
      <c r="A1" s="371" t="s">
        <v>474</v>
      </c>
      <c r="B1" s="372" t="s">
        <v>604</v>
      </c>
      <c r="C1" s="372" t="s">
        <v>3608</v>
      </c>
      <c r="D1" s="372" t="s">
        <v>605</v>
      </c>
      <c r="E1" s="372" t="s">
        <v>1533</v>
      </c>
      <c r="F1" s="372" t="s">
        <v>1531</v>
      </c>
      <c r="G1" s="372" t="s">
        <v>1532</v>
      </c>
      <c r="H1" s="373" t="s">
        <v>1399</v>
      </c>
    </row>
    <row r="2" spans="1:8" ht="18" customHeight="1" x14ac:dyDescent="0.2">
      <c r="A2" s="363">
        <v>13</v>
      </c>
      <c r="B2" s="209" t="s">
        <v>1439</v>
      </c>
      <c r="C2" s="209" t="s">
        <v>3776</v>
      </c>
      <c r="D2" s="148" t="s">
        <v>395</v>
      </c>
      <c r="E2" s="191">
        <v>15</v>
      </c>
      <c r="F2" s="241" t="s">
        <v>4573</v>
      </c>
      <c r="G2" s="241" t="s">
        <v>4574</v>
      </c>
      <c r="H2" s="146">
        <v>100417</v>
      </c>
    </row>
    <row r="3" spans="1:8" s="120" customFormat="1" ht="21.75" customHeight="1" x14ac:dyDescent="0.2">
      <c r="A3" s="364">
        <v>5</v>
      </c>
      <c r="B3" s="6" t="s">
        <v>109</v>
      </c>
      <c r="C3" s="6"/>
      <c r="D3" s="5" t="s">
        <v>90</v>
      </c>
      <c r="E3" s="191">
        <v>29</v>
      </c>
      <c r="F3" s="241" t="s">
        <v>4573</v>
      </c>
      <c r="G3" s="241" t="s">
        <v>4574</v>
      </c>
      <c r="H3" s="365">
        <v>100574</v>
      </c>
    </row>
    <row r="4" spans="1:8" ht="28.5" customHeight="1" x14ac:dyDescent="0.25">
      <c r="A4" s="363">
        <v>15</v>
      </c>
      <c r="B4" s="209" t="s">
        <v>3770</v>
      </c>
      <c r="C4" s="209" t="s">
        <v>3777</v>
      </c>
      <c r="D4" s="148" t="s">
        <v>323</v>
      </c>
      <c r="E4" s="191">
        <v>16</v>
      </c>
      <c r="F4" s="241" t="s">
        <v>4574</v>
      </c>
      <c r="G4" s="241" t="s">
        <v>4573</v>
      </c>
      <c r="H4" s="355">
        <v>101070</v>
      </c>
    </row>
    <row r="5" spans="1:8" ht="28.5" customHeight="1" x14ac:dyDescent="0.2">
      <c r="A5" s="363">
        <v>15</v>
      </c>
      <c r="B5" s="28" t="s">
        <v>1534</v>
      </c>
      <c r="C5" s="28"/>
      <c r="D5" s="148" t="s">
        <v>103</v>
      </c>
      <c r="E5" s="191">
        <v>24</v>
      </c>
      <c r="F5" s="241" t="s">
        <v>4574</v>
      </c>
      <c r="G5" s="241" t="s">
        <v>4573</v>
      </c>
      <c r="H5" s="146" t="s">
        <v>776</v>
      </c>
    </row>
    <row r="6" spans="1:8" ht="28.5" customHeight="1" x14ac:dyDescent="0.2">
      <c r="A6" s="363">
        <v>4</v>
      </c>
      <c r="B6" s="28" t="s">
        <v>1535</v>
      </c>
      <c r="C6" s="28"/>
      <c r="D6" s="148" t="s">
        <v>613</v>
      </c>
      <c r="E6" s="191">
        <v>24</v>
      </c>
      <c r="F6" s="241" t="s">
        <v>4574</v>
      </c>
      <c r="G6" s="241" t="s">
        <v>4573</v>
      </c>
      <c r="H6" s="146" t="s">
        <v>776</v>
      </c>
    </row>
    <row r="7" spans="1:8" ht="28.5" customHeight="1" x14ac:dyDescent="0.2">
      <c r="A7" s="363">
        <v>13</v>
      </c>
      <c r="B7" s="28" t="s">
        <v>1536</v>
      </c>
      <c r="C7" s="28"/>
      <c r="D7" s="148" t="s">
        <v>399</v>
      </c>
      <c r="E7" s="191">
        <v>12</v>
      </c>
      <c r="F7" s="241" t="s">
        <v>4574</v>
      </c>
      <c r="G7" s="241" t="s">
        <v>4573</v>
      </c>
      <c r="H7" s="146" t="s">
        <v>776</v>
      </c>
    </row>
    <row r="8" spans="1:8" ht="45.75" customHeight="1" x14ac:dyDescent="0.2">
      <c r="A8" s="363">
        <v>7</v>
      </c>
      <c r="B8" s="190" t="s">
        <v>3775</v>
      </c>
      <c r="C8" s="190" t="s">
        <v>3778</v>
      </c>
      <c r="D8" s="148" t="s">
        <v>527</v>
      </c>
      <c r="E8" s="191">
        <v>48</v>
      </c>
      <c r="F8" s="241" t="s">
        <v>4573</v>
      </c>
      <c r="G8" s="241" t="s">
        <v>4574</v>
      </c>
      <c r="H8" s="366">
        <v>100265</v>
      </c>
    </row>
    <row r="9" spans="1:8" ht="25.5" customHeight="1" x14ac:dyDescent="0.2">
      <c r="A9" s="363">
        <v>10</v>
      </c>
      <c r="B9" s="28" t="s">
        <v>1505</v>
      </c>
      <c r="C9" s="28"/>
      <c r="D9" s="148" t="s">
        <v>542</v>
      </c>
      <c r="E9" s="191">
        <v>24</v>
      </c>
      <c r="F9" s="241" t="s">
        <v>4574</v>
      </c>
      <c r="G9" s="241" t="s">
        <v>4573</v>
      </c>
      <c r="H9" s="146" t="s">
        <v>776</v>
      </c>
    </row>
    <row r="10" spans="1:8" ht="33" customHeight="1" x14ac:dyDescent="0.2">
      <c r="A10" s="363">
        <v>6</v>
      </c>
      <c r="B10" s="190" t="s">
        <v>3771</v>
      </c>
      <c r="C10" s="190" t="s">
        <v>3779</v>
      </c>
      <c r="D10" s="148" t="s">
        <v>112</v>
      </c>
      <c r="E10" s="191">
        <v>12</v>
      </c>
      <c r="F10" s="241" t="s">
        <v>4573</v>
      </c>
      <c r="G10" s="241" t="s">
        <v>4574</v>
      </c>
      <c r="H10" s="366">
        <v>100595</v>
      </c>
    </row>
    <row r="11" spans="1:8" ht="35.25" customHeight="1" x14ac:dyDescent="0.2">
      <c r="A11" s="363">
        <v>6</v>
      </c>
      <c r="B11" s="190" t="s">
        <v>3773</v>
      </c>
      <c r="C11" s="190" t="s">
        <v>3780</v>
      </c>
      <c r="D11" s="148" t="s">
        <v>112</v>
      </c>
      <c r="E11" s="191">
        <v>12</v>
      </c>
      <c r="F11" s="241" t="s">
        <v>4573</v>
      </c>
      <c r="G11" s="241" t="s">
        <v>4574</v>
      </c>
      <c r="H11" s="366">
        <v>100241</v>
      </c>
    </row>
    <row r="12" spans="1:8" ht="30" customHeight="1" x14ac:dyDescent="0.2">
      <c r="A12" s="367">
        <v>15</v>
      </c>
      <c r="B12" s="368" t="s">
        <v>3774</v>
      </c>
      <c r="C12" s="368" t="s">
        <v>3781</v>
      </c>
      <c r="D12" s="369" t="s">
        <v>511</v>
      </c>
      <c r="E12" s="316">
        <v>20</v>
      </c>
      <c r="F12" s="374" t="s">
        <v>4573</v>
      </c>
      <c r="G12" s="374" t="s">
        <v>4574</v>
      </c>
      <c r="H12" s="370">
        <v>100534</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F19"/>
  <sheetViews>
    <sheetView workbookViewId="0">
      <selection activeCell="D9" sqref="D9"/>
    </sheetView>
  </sheetViews>
  <sheetFormatPr defaultRowHeight="12.75" x14ac:dyDescent="0.2"/>
  <cols>
    <col min="1" max="1" width="9.140625" style="3"/>
    <col min="2" max="2" width="40.42578125" customWidth="1"/>
    <col min="3" max="3" width="13.7109375" customWidth="1"/>
    <col min="4" max="4" width="16.5703125" style="3" customWidth="1"/>
    <col min="5" max="5" width="11.7109375" customWidth="1"/>
  </cols>
  <sheetData>
    <row r="1" spans="1:6" s="152" customFormat="1" x14ac:dyDescent="0.2">
      <c r="A1" s="380" t="s">
        <v>474</v>
      </c>
      <c r="B1" s="331" t="s">
        <v>604</v>
      </c>
      <c r="C1" s="331" t="s">
        <v>605</v>
      </c>
      <c r="D1" s="331" t="s">
        <v>1997</v>
      </c>
      <c r="E1" s="381" t="s">
        <v>775</v>
      </c>
      <c r="F1" s="151"/>
    </row>
    <row r="2" spans="1:6" x14ac:dyDescent="0.2">
      <c r="A2" s="375">
        <v>15</v>
      </c>
      <c r="B2" s="10" t="s">
        <v>1561</v>
      </c>
      <c r="C2" s="10" t="s">
        <v>511</v>
      </c>
      <c r="D2" s="210" t="s">
        <v>4574</v>
      </c>
      <c r="E2" s="265">
        <v>100101</v>
      </c>
    </row>
    <row r="3" spans="1:6" x14ac:dyDescent="0.2">
      <c r="A3" s="375">
        <v>5</v>
      </c>
      <c r="B3" s="216" t="s">
        <v>3228</v>
      </c>
      <c r="C3" s="60" t="s">
        <v>90</v>
      </c>
      <c r="D3" s="210" t="s">
        <v>4574</v>
      </c>
      <c r="E3" s="353" t="s">
        <v>776</v>
      </c>
    </row>
    <row r="4" spans="1:6" x14ac:dyDescent="0.2">
      <c r="A4" s="375">
        <v>15</v>
      </c>
      <c r="B4" s="216" t="s">
        <v>3221</v>
      </c>
      <c r="C4" s="60" t="s">
        <v>323</v>
      </c>
      <c r="D4" s="210" t="s">
        <v>4574</v>
      </c>
      <c r="E4" s="353" t="s">
        <v>776</v>
      </c>
    </row>
    <row r="5" spans="1:6" x14ac:dyDescent="0.2">
      <c r="A5" s="375">
        <v>15</v>
      </c>
      <c r="B5" s="216" t="s">
        <v>4061</v>
      </c>
      <c r="C5" s="60" t="s">
        <v>511</v>
      </c>
      <c r="D5" s="210" t="s">
        <v>4573</v>
      </c>
      <c r="E5" s="353">
        <v>100101</v>
      </c>
    </row>
    <row r="6" spans="1:6" x14ac:dyDescent="0.2">
      <c r="A6" s="375">
        <v>6</v>
      </c>
      <c r="B6" s="216" t="s">
        <v>4499</v>
      </c>
      <c r="C6" s="60" t="s">
        <v>112</v>
      </c>
      <c r="D6" s="210" t="s">
        <v>4573</v>
      </c>
      <c r="E6" s="353">
        <v>100451</v>
      </c>
    </row>
    <row r="7" spans="1:6" ht="25.5" x14ac:dyDescent="0.2">
      <c r="A7" s="375">
        <v>6</v>
      </c>
      <c r="B7" s="26" t="s">
        <v>1584</v>
      </c>
      <c r="C7" s="34" t="s">
        <v>112</v>
      </c>
      <c r="D7" s="210" t="s">
        <v>4574</v>
      </c>
      <c r="E7" s="376">
        <v>100451</v>
      </c>
    </row>
    <row r="8" spans="1:6" ht="25.5" x14ac:dyDescent="0.2">
      <c r="A8" s="375">
        <v>6</v>
      </c>
      <c r="B8" s="26" t="s">
        <v>1583</v>
      </c>
      <c r="C8" s="34" t="s">
        <v>112</v>
      </c>
      <c r="D8" s="210" t="s">
        <v>4574</v>
      </c>
      <c r="E8" s="296">
        <v>100451</v>
      </c>
    </row>
    <row r="9" spans="1:6" ht="25.5" x14ac:dyDescent="0.2">
      <c r="A9" s="375">
        <v>15</v>
      </c>
      <c r="B9" s="216" t="s">
        <v>4506</v>
      </c>
      <c r="C9" s="60" t="s">
        <v>321</v>
      </c>
      <c r="D9" s="210" t="s">
        <v>4574</v>
      </c>
      <c r="E9" s="353" t="s">
        <v>776</v>
      </c>
    </row>
    <row r="10" spans="1:6" x14ac:dyDescent="0.2">
      <c r="A10" s="375">
        <v>15</v>
      </c>
      <c r="B10" s="216" t="s">
        <v>4526</v>
      </c>
      <c r="C10" s="60" t="s">
        <v>291</v>
      </c>
      <c r="D10" s="210" t="s">
        <v>4574</v>
      </c>
      <c r="E10" s="353" t="s">
        <v>776</v>
      </c>
    </row>
    <row r="11" spans="1:6" x14ac:dyDescent="0.2">
      <c r="A11" s="375">
        <v>14</v>
      </c>
      <c r="B11" s="10" t="s">
        <v>1538</v>
      </c>
      <c r="C11" s="10" t="s">
        <v>453</v>
      </c>
      <c r="D11" s="210" t="s">
        <v>4574</v>
      </c>
      <c r="E11" s="265" t="s">
        <v>776</v>
      </c>
    </row>
    <row r="12" spans="1:6" x14ac:dyDescent="0.2">
      <c r="A12" s="375">
        <v>4</v>
      </c>
      <c r="B12" s="216" t="s">
        <v>3339</v>
      </c>
      <c r="C12" s="10" t="s">
        <v>613</v>
      </c>
      <c r="D12" s="210" t="s">
        <v>4574</v>
      </c>
      <c r="E12" s="265" t="s">
        <v>776</v>
      </c>
    </row>
    <row r="13" spans="1:6" ht="25.5" x14ac:dyDescent="0.2">
      <c r="A13" s="375">
        <v>6</v>
      </c>
      <c r="B13" s="216" t="s">
        <v>4500</v>
      </c>
      <c r="C13" s="10" t="s">
        <v>112</v>
      </c>
      <c r="D13" s="210" t="s">
        <v>4573</v>
      </c>
      <c r="E13" s="265">
        <v>100234</v>
      </c>
    </row>
    <row r="14" spans="1:6" x14ac:dyDescent="0.2">
      <c r="A14" s="375">
        <v>7</v>
      </c>
      <c r="B14" s="216" t="s">
        <v>3951</v>
      </c>
      <c r="C14" s="10" t="s">
        <v>527</v>
      </c>
      <c r="D14" s="210" t="s">
        <v>4573</v>
      </c>
      <c r="E14" s="265">
        <v>100500</v>
      </c>
    </row>
    <row r="15" spans="1:6" x14ac:dyDescent="0.2">
      <c r="A15" s="375">
        <v>15</v>
      </c>
      <c r="B15" s="216" t="s">
        <v>4495</v>
      </c>
      <c r="C15" s="10" t="s">
        <v>103</v>
      </c>
      <c r="D15" s="210" t="s">
        <v>4573</v>
      </c>
      <c r="E15" s="265">
        <v>100117</v>
      </c>
    </row>
    <row r="16" spans="1:6" ht="15" x14ac:dyDescent="0.2">
      <c r="A16" s="375">
        <v>4</v>
      </c>
      <c r="B16" s="216" t="s">
        <v>3340</v>
      </c>
      <c r="C16" s="10" t="s">
        <v>613</v>
      </c>
      <c r="D16" s="210" t="s">
        <v>4574</v>
      </c>
      <c r="E16" s="376">
        <v>100406</v>
      </c>
    </row>
    <row r="17" spans="1:5" x14ac:dyDescent="0.2">
      <c r="A17" s="375">
        <v>6</v>
      </c>
      <c r="B17" s="216" t="s">
        <v>4496</v>
      </c>
      <c r="C17" s="10" t="s">
        <v>112</v>
      </c>
      <c r="D17" s="210" t="s">
        <v>4573</v>
      </c>
      <c r="E17" s="265">
        <v>100215</v>
      </c>
    </row>
    <row r="18" spans="1:5" x14ac:dyDescent="0.2">
      <c r="A18" s="375">
        <v>6</v>
      </c>
      <c r="B18" s="216" t="s">
        <v>4497</v>
      </c>
      <c r="C18" s="10" t="s">
        <v>112</v>
      </c>
      <c r="D18" s="210" t="s">
        <v>4573</v>
      </c>
      <c r="E18" s="265">
        <v>100254</v>
      </c>
    </row>
    <row r="19" spans="1:5" x14ac:dyDescent="0.2">
      <c r="A19" s="377">
        <v>6</v>
      </c>
      <c r="B19" s="378" t="s">
        <v>4498</v>
      </c>
      <c r="C19" s="55" t="s">
        <v>112</v>
      </c>
      <c r="D19" s="382" t="s">
        <v>4573</v>
      </c>
      <c r="E19" s="379">
        <v>100236</v>
      </c>
    </row>
  </sheetData>
  <sortState xmlns:xlrd2="http://schemas.microsoft.com/office/spreadsheetml/2017/richdata2" ref="A2:E11">
    <sortCondition ref="B1:B11"/>
  </sortState>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BF70C-7167-4685-88D0-A4A5C2889453}">
  <sheetPr>
    <tabColor theme="5" tint="-0.249977111117893"/>
  </sheetPr>
  <dimension ref="A1:Z239"/>
  <sheetViews>
    <sheetView topLeftCell="A214" workbookViewId="0">
      <selection activeCell="T11" sqref="T11"/>
    </sheetView>
  </sheetViews>
  <sheetFormatPr defaultRowHeight="12.75" x14ac:dyDescent="0.2"/>
  <cols>
    <col min="1" max="1" width="65" customWidth="1"/>
    <col min="2" max="2" width="18.7109375" hidden="1" customWidth="1"/>
    <col min="3" max="3" width="9.42578125" style="3" customWidth="1"/>
    <col min="4" max="5" width="0" hidden="1" customWidth="1"/>
    <col min="6" max="6" width="16.5703125" customWidth="1"/>
    <col min="7" max="7" width="43.28515625" customWidth="1"/>
    <col min="8" max="18" width="0" hidden="1" customWidth="1"/>
    <col min="19" max="19" width="11.7109375" hidden="1" customWidth="1"/>
    <col min="20" max="20" width="57.5703125" style="81" customWidth="1"/>
    <col min="21" max="23" width="0" hidden="1" customWidth="1"/>
    <col min="24" max="24" width="32.140625" hidden="1" customWidth="1"/>
    <col min="25" max="25" width="20" style="256" customWidth="1"/>
    <col min="26" max="26" width="12.140625" customWidth="1"/>
  </cols>
  <sheetData>
    <row r="1" spans="1:26" s="214" customFormat="1" ht="33.75" customHeight="1" x14ac:dyDescent="0.2">
      <c r="A1" s="182" t="s">
        <v>3271</v>
      </c>
      <c r="B1" s="182" t="s">
        <v>4535</v>
      </c>
      <c r="C1" s="182" t="s">
        <v>1766</v>
      </c>
      <c r="D1" s="182" t="s">
        <v>1949</v>
      </c>
      <c r="E1" s="226" t="s">
        <v>1950</v>
      </c>
      <c r="F1" s="182" t="s">
        <v>1767</v>
      </c>
      <c r="G1" s="182" t="s">
        <v>3229</v>
      </c>
      <c r="H1" s="182" t="s">
        <v>4536</v>
      </c>
      <c r="I1" s="182" t="s">
        <v>4537</v>
      </c>
      <c r="J1" s="182" t="s">
        <v>4538</v>
      </c>
      <c r="K1" s="182" t="s">
        <v>4539</v>
      </c>
      <c r="L1" s="182" t="s">
        <v>4540</v>
      </c>
      <c r="M1" s="182" t="s">
        <v>4541</v>
      </c>
      <c r="N1" s="182" t="s">
        <v>4542</v>
      </c>
      <c r="O1" s="182" t="s">
        <v>4543</v>
      </c>
      <c r="P1" s="182" t="s">
        <v>4544</v>
      </c>
      <c r="Q1" s="182" t="s">
        <v>4576</v>
      </c>
      <c r="R1" s="182" t="s">
        <v>4577</v>
      </c>
      <c r="S1" s="182" t="s">
        <v>4578</v>
      </c>
      <c r="T1" s="226" t="s">
        <v>104</v>
      </c>
      <c r="U1" s="182" t="s">
        <v>4579</v>
      </c>
      <c r="V1" s="182" t="s">
        <v>4580</v>
      </c>
      <c r="W1" s="182" t="s">
        <v>4581</v>
      </c>
      <c r="X1" s="182" t="s">
        <v>4582</v>
      </c>
      <c r="Y1" s="255" t="s">
        <v>4575</v>
      </c>
      <c r="Z1" s="214" t="s">
        <v>4583</v>
      </c>
    </row>
    <row r="2" spans="1:26" x14ac:dyDescent="0.2">
      <c r="A2" s="41" t="s">
        <v>3244</v>
      </c>
      <c r="C2" s="3" t="s">
        <v>1759</v>
      </c>
      <c r="D2" t="s">
        <v>2068</v>
      </c>
      <c r="E2" t="s">
        <v>2075</v>
      </c>
      <c r="F2" t="s">
        <v>1768</v>
      </c>
      <c r="G2" t="s">
        <v>1771</v>
      </c>
      <c r="H2" t="s">
        <v>2076</v>
      </c>
      <c r="I2" t="s">
        <v>2077</v>
      </c>
      <c r="J2" t="s">
        <v>2078</v>
      </c>
      <c r="L2" t="s">
        <v>2079</v>
      </c>
      <c r="M2" t="s">
        <v>83</v>
      </c>
      <c r="N2" t="s">
        <v>2070</v>
      </c>
      <c r="O2">
        <v>42164</v>
      </c>
      <c r="P2" t="s">
        <v>2078</v>
      </c>
      <c r="R2" t="s">
        <v>83</v>
      </c>
      <c r="S2">
        <v>42164</v>
      </c>
      <c r="T2" s="81" t="s">
        <v>3251</v>
      </c>
      <c r="V2" t="s">
        <v>2080</v>
      </c>
      <c r="Y2" s="256">
        <v>1466</v>
      </c>
    </row>
    <row r="3" spans="1:26" x14ac:dyDescent="0.2">
      <c r="A3" t="s">
        <v>3245</v>
      </c>
      <c r="C3" s="3" t="s">
        <v>1759</v>
      </c>
      <c r="D3" t="s">
        <v>2068</v>
      </c>
      <c r="E3" t="s">
        <v>2081</v>
      </c>
      <c r="F3" t="s">
        <v>1768</v>
      </c>
      <c r="G3" t="s">
        <v>1771</v>
      </c>
      <c r="H3" t="s">
        <v>2082</v>
      </c>
      <c r="I3" t="s">
        <v>2083</v>
      </c>
      <c r="J3" t="s">
        <v>2084</v>
      </c>
      <c r="L3" t="s">
        <v>2085</v>
      </c>
      <c r="M3" t="s">
        <v>25</v>
      </c>
      <c r="N3" t="s">
        <v>2070</v>
      </c>
      <c r="O3">
        <v>41314</v>
      </c>
      <c r="P3" t="s">
        <v>2086</v>
      </c>
      <c r="R3" t="s">
        <v>25</v>
      </c>
      <c r="S3">
        <v>41314</v>
      </c>
      <c r="T3" s="81" t="s">
        <v>3252</v>
      </c>
      <c r="U3" t="s">
        <v>2087</v>
      </c>
      <c r="V3" t="s">
        <v>2088</v>
      </c>
      <c r="Y3" s="256">
        <v>1558</v>
      </c>
    </row>
    <row r="4" spans="1:26" x14ac:dyDescent="0.2">
      <c r="A4" t="s">
        <v>2012</v>
      </c>
      <c r="C4" s="3" t="s">
        <v>1759</v>
      </c>
      <c r="D4" t="s">
        <v>2068</v>
      </c>
      <c r="E4" t="s">
        <v>2075</v>
      </c>
      <c r="F4" t="s">
        <v>1768</v>
      </c>
      <c r="G4" t="s">
        <v>1771</v>
      </c>
      <c r="H4" t="s">
        <v>2089</v>
      </c>
      <c r="I4" t="s">
        <v>2090</v>
      </c>
      <c r="J4" t="s">
        <v>2091</v>
      </c>
      <c r="L4" t="s">
        <v>2092</v>
      </c>
      <c r="M4" t="s">
        <v>336</v>
      </c>
      <c r="N4" t="s">
        <v>2070</v>
      </c>
      <c r="O4">
        <v>40741</v>
      </c>
      <c r="P4" t="s">
        <v>2093</v>
      </c>
      <c r="R4" t="s">
        <v>336</v>
      </c>
      <c r="S4">
        <v>40743</v>
      </c>
      <c r="T4" s="81" t="s">
        <v>1776</v>
      </c>
      <c r="V4" t="s">
        <v>2095</v>
      </c>
      <c r="Y4" s="256">
        <v>1414</v>
      </c>
    </row>
    <row r="5" spans="1:26" x14ac:dyDescent="0.2">
      <c r="A5" t="s">
        <v>1600</v>
      </c>
      <c r="C5" s="3" t="s">
        <v>1759</v>
      </c>
      <c r="D5" t="s">
        <v>2068</v>
      </c>
      <c r="E5" t="s">
        <v>2081</v>
      </c>
      <c r="F5" t="s">
        <v>1768</v>
      </c>
      <c r="G5" t="s">
        <v>1771</v>
      </c>
      <c r="H5" t="s">
        <v>2096</v>
      </c>
      <c r="I5" t="s">
        <v>2097</v>
      </c>
      <c r="J5" t="s">
        <v>2098</v>
      </c>
      <c r="K5" t="s">
        <v>2099</v>
      </c>
      <c r="L5" t="s">
        <v>2100</v>
      </c>
      <c r="M5" t="s">
        <v>125</v>
      </c>
      <c r="N5" t="s">
        <v>2070</v>
      </c>
      <c r="O5">
        <v>41018</v>
      </c>
      <c r="P5" t="s">
        <v>2098</v>
      </c>
      <c r="Q5" t="s">
        <v>2099</v>
      </c>
      <c r="R5" t="s">
        <v>125</v>
      </c>
      <c r="S5">
        <v>41018</v>
      </c>
      <c r="T5" s="81" t="s">
        <v>1777</v>
      </c>
      <c r="U5" t="s">
        <v>2102</v>
      </c>
      <c r="Y5" s="256">
        <v>1302</v>
      </c>
    </row>
    <row r="6" spans="1:26" x14ac:dyDescent="0.2">
      <c r="A6" t="s">
        <v>2013</v>
      </c>
      <c r="C6" s="3" t="s">
        <v>1759</v>
      </c>
      <c r="D6" t="s">
        <v>2068</v>
      </c>
      <c r="E6" t="s">
        <v>2081</v>
      </c>
      <c r="F6" t="s">
        <v>1768</v>
      </c>
      <c r="G6" t="s">
        <v>1771</v>
      </c>
      <c r="J6" t="s">
        <v>2103</v>
      </c>
      <c r="L6" t="s">
        <v>2104</v>
      </c>
      <c r="M6" t="s">
        <v>377</v>
      </c>
      <c r="N6" t="s">
        <v>2070</v>
      </c>
      <c r="O6">
        <v>40505</v>
      </c>
      <c r="P6" t="s">
        <v>2105</v>
      </c>
      <c r="R6" t="s">
        <v>377</v>
      </c>
      <c r="S6">
        <v>40511</v>
      </c>
      <c r="T6" s="81" t="s">
        <v>2094</v>
      </c>
      <c r="Y6" s="256">
        <v>1377</v>
      </c>
    </row>
    <row r="7" spans="1:26" ht="45" customHeight="1" x14ac:dyDescent="0.2">
      <c r="A7" t="s">
        <v>1601</v>
      </c>
      <c r="C7" s="3" t="s">
        <v>1759</v>
      </c>
      <c r="D7" t="s">
        <v>2068</v>
      </c>
      <c r="E7" t="s">
        <v>2081</v>
      </c>
      <c r="F7" t="s">
        <v>1768</v>
      </c>
      <c r="G7" t="s">
        <v>1771</v>
      </c>
      <c r="J7" t="s">
        <v>2106</v>
      </c>
      <c r="L7" t="s">
        <v>2107</v>
      </c>
      <c r="M7" t="s">
        <v>64</v>
      </c>
      <c r="N7" t="s">
        <v>2070</v>
      </c>
      <c r="O7">
        <v>40217</v>
      </c>
      <c r="P7" t="s">
        <v>2106</v>
      </c>
      <c r="R7" t="s">
        <v>64</v>
      </c>
      <c r="S7">
        <v>40217</v>
      </c>
      <c r="T7" s="81" t="s">
        <v>2101</v>
      </c>
      <c r="Y7" s="256">
        <v>1527</v>
      </c>
    </row>
    <row r="8" spans="1:26" x14ac:dyDescent="0.2">
      <c r="A8" t="s">
        <v>3260</v>
      </c>
      <c r="C8" s="3" t="s">
        <v>1759</v>
      </c>
      <c r="D8" t="s">
        <v>2068</v>
      </c>
      <c r="E8" t="s">
        <v>2081</v>
      </c>
      <c r="F8" t="s">
        <v>1768</v>
      </c>
      <c r="G8" t="s">
        <v>1771</v>
      </c>
      <c r="H8" t="s">
        <v>2109</v>
      </c>
      <c r="J8" t="s">
        <v>2106</v>
      </c>
      <c r="L8" t="s">
        <v>2107</v>
      </c>
      <c r="M8" t="s">
        <v>64</v>
      </c>
      <c r="N8" t="s">
        <v>2070</v>
      </c>
      <c r="O8">
        <v>40217</v>
      </c>
      <c r="P8" t="s">
        <v>2106</v>
      </c>
      <c r="R8" t="s">
        <v>64</v>
      </c>
      <c r="S8">
        <v>40217</v>
      </c>
      <c r="T8" s="81" t="s">
        <v>1796</v>
      </c>
      <c r="Y8" s="256">
        <v>1355</v>
      </c>
    </row>
    <row r="9" spans="1:26" ht="21" customHeight="1" x14ac:dyDescent="0.2">
      <c r="A9" t="s">
        <v>2014</v>
      </c>
      <c r="C9" s="3" t="s">
        <v>1759</v>
      </c>
      <c r="D9" t="s">
        <v>2068</v>
      </c>
      <c r="E9" t="s">
        <v>2072</v>
      </c>
      <c r="F9" t="s">
        <v>1768</v>
      </c>
      <c r="G9" t="s">
        <v>1772</v>
      </c>
      <c r="H9" t="s">
        <v>2111</v>
      </c>
      <c r="I9" t="s">
        <v>2112</v>
      </c>
      <c r="J9" t="s">
        <v>2113</v>
      </c>
      <c r="L9" t="s">
        <v>2107</v>
      </c>
      <c r="M9" t="s">
        <v>64</v>
      </c>
      <c r="N9" t="s">
        <v>2070</v>
      </c>
      <c r="O9">
        <v>40243</v>
      </c>
      <c r="P9" t="s">
        <v>2114</v>
      </c>
      <c r="R9" t="s">
        <v>64</v>
      </c>
      <c r="S9">
        <v>40253</v>
      </c>
      <c r="T9" s="81" t="s">
        <v>1778</v>
      </c>
      <c r="U9" t="s">
        <v>2115</v>
      </c>
      <c r="V9" t="s">
        <v>2116</v>
      </c>
      <c r="Y9" s="256">
        <v>1705</v>
      </c>
    </row>
    <row r="10" spans="1:26" x14ac:dyDescent="0.2">
      <c r="A10" t="s">
        <v>2015</v>
      </c>
      <c r="C10" s="3" t="s">
        <v>1759</v>
      </c>
      <c r="D10" t="s">
        <v>2068</v>
      </c>
      <c r="E10" t="s">
        <v>2075</v>
      </c>
      <c r="F10" t="s">
        <v>1768</v>
      </c>
      <c r="G10" t="s">
        <v>1772</v>
      </c>
      <c r="H10" t="s">
        <v>2117</v>
      </c>
      <c r="I10" t="s">
        <v>2118</v>
      </c>
      <c r="J10" t="s">
        <v>2119</v>
      </c>
      <c r="L10" t="s">
        <v>2120</v>
      </c>
      <c r="M10" t="s">
        <v>519</v>
      </c>
      <c r="N10" t="s">
        <v>2070</v>
      </c>
      <c r="O10">
        <v>40342</v>
      </c>
      <c r="P10" t="s">
        <v>2121</v>
      </c>
      <c r="R10" t="s">
        <v>519</v>
      </c>
      <c r="S10">
        <v>40342</v>
      </c>
      <c r="T10" s="81" t="s">
        <v>2108</v>
      </c>
      <c r="V10" t="s">
        <v>2122</v>
      </c>
      <c r="Y10" s="256">
        <v>1706</v>
      </c>
    </row>
    <row r="11" spans="1:26" x14ac:dyDescent="0.2">
      <c r="A11" t="s">
        <v>2016</v>
      </c>
      <c r="C11" s="3" t="s">
        <v>1759</v>
      </c>
      <c r="D11" t="s">
        <v>2068</v>
      </c>
      <c r="E11" t="s">
        <v>2081</v>
      </c>
      <c r="F11" t="s">
        <v>1768</v>
      </c>
      <c r="G11" t="s">
        <v>1771</v>
      </c>
      <c r="H11" t="s">
        <v>2123</v>
      </c>
      <c r="I11" t="s">
        <v>2124</v>
      </c>
      <c r="J11" t="s">
        <v>2125</v>
      </c>
      <c r="L11" t="s">
        <v>2126</v>
      </c>
      <c r="M11" t="s">
        <v>389</v>
      </c>
      <c r="N11" t="s">
        <v>2070</v>
      </c>
      <c r="O11">
        <v>41567</v>
      </c>
      <c r="P11" t="s">
        <v>2125</v>
      </c>
      <c r="R11" t="s">
        <v>389</v>
      </c>
      <c r="S11">
        <v>41567</v>
      </c>
      <c r="T11" s="81" t="s">
        <v>2110</v>
      </c>
      <c r="U11" t="s">
        <v>2127</v>
      </c>
      <c r="V11" t="s">
        <v>2128</v>
      </c>
      <c r="Y11" s="256">
        <v>1707</v>
      </c>
    </row>
    <row r="12" spans="1:26" ht="25.5" x14ac:dyDescent="0.2">
      <c r="A12" t="s">
        <v>1602</v>
      </c>
      <c r="C12" s="3" t="s">
        <v>1759</v>
      </c>
      <c r="D12" t="s">
        <v>2068</v>
      </c>
      <c r="E12" t="s">
        <v>2069</v>
      </c>
      <c r="F12" t="s">
        <v>1768</v>
      </c>
      <c r="G12" t="s">
        <v>1771</v>
      </c>
      <c r="H12" t="s">
        <v>2129</v>
      </c>
      <c r="I12" t="s">
        <v>2130</v>
      </c>
      <c r="J12" t="s">
        <v>2131</v>
      </c>
      <c r="L12" t="s">
        <v>2132</v>
      </c>
      <c r="M12" t="s">
        <v>487</v>
      </c>
      <c r="N12" t="s">
        <v>2070</v>
      </c>
      <c r="O12">
        <v>42056</v>
      </c>
      <c r="P12" t="s">
        <v>2133</v>
      </c>
      <c r="R12" t="s">
        <v>487</v>
      </c>
      <c r="S12">
        <v>42087</v>
      </c>
      <c r="T12" s="81" t="s">
        <v>1779</v>
      </c>
      <c r="V12" t="s">
        <v>2134</v>
      </c>
      <c r="Y12" s="256">
        <v>1431</v>
      </c>
    </row>
    <row r="13" spans="1:26" x14ac:dyDescent="0.2">
      <c r="A13" t="s">
        <v>1603</v>
      </c>
      <c r="C13" s="3" t="s">
        <v>1759</v>
      </c>
      <c r="D13" t="s">
        <v>2068</v>
      </c>
      <c r="E13" t="s">
        <v>2135</v>
      </c>
      <c r="F13" t="s">
        <v>1768</v>
      </c>
      <c r="G13" t="s">
        <v>1771</v>
      </c>
      <c r="H13" t="s">
        <v>2136</v>
      </c>
      <c r="I13" t="s">
        <v>2137</v>
      </c>
      <c r="J13" t="s">
        <v>2138</v>
      </c>
      <c r="K13" t="s">
        <v>2139</v>
      </c>
      <c r="L13" t="s">
        <v>2140</v>
      </c>
      <c r="M13" t="s">
        <v>338</v>
      </c>
      <c r="N13" t="s">
        <v>2070</v>
      </c>
      <c r="O13">
        <v>40701</v>
      </c>
      <c r="P13" t="s">
        <v>2138</v>
      </c>
      <c r="Q13" t="s">
        <v>2139</v>
      </c>
      <c r="R13" t="s">
        <v>338</v>
      </c>
      <c r="S13">
        <v>40701</v>
      </c>
      <c r="T13" s="81" t="s">
        <v>1780</v>
      </c>
      <c r="Y13" s="256">
        <v>1253</v>
      </c>
    </row>
    <row r="14" spans="1:26" ht="25.5" x14ac:dyDescent="0.2">
      <c r="A14" t="s">
        <v>1604</v>
      </c>
      <c r="C14" s="3" t="s">
        <v>1759</v>
      </c>
      <c r="F14" t="s">
        <v>1768</v>
      </c>
      <c r="G14" t="s">
        <v>1771</v>
      </c>
      <c r="T14" s="81" t="s">
        <v>1781</v>
      </c>
      <c r="Y14" s="256">
        <v>1428</v>
      </c>
    </row>
    <row r="15" spans="1:26" x14ac:dyDescent="0.2">
      <c r="A15" t="s">
        <v>1605</v>
      </c>
      <c r="C15" s="3" t="s">
        <v>1759</v>
      </c>
      <c r="D15" t="s">
        <v>2068</v>
      </c>
      <c r="E15" t="s">
        <v>2135</v>
      </c>
      <c r="F15" t="s">
        <v>1768</v>
      </c>
      <c r="G15" t="s">
        <v>1771</v>
      </c>
      <c r="H15" t="s">
        <v>2141</v>
      </c>
      <c r="I15" t="s">
        <v>2142</v>
      </c>
      <c r="J15" t="s">
        <v>2143</v>
      </c>
      <c r="L15" t="s">
        <v>2107</v>
      </c>
      <c r="M15" t="s">
        <v>64</v>
      </c>
      <c r="N15" t="s">
        <v>2070</v>
      </c>
      <c r="O15">
        <v>40207</v>
      </c>
      <c r="P15" t="s">
        <v>2143</v>
      </c>
      <c r="R15" t="s">
        <v>64</v>
      </c>
      <c r="S15">
        <v>40207</v>
      </c>
      <c r="T15" s="81" t="s">
        <v>1782</v>
      </c>
      <c r="V15" t="s">
        <v>2144</v>
      </c>
      <c r="Y15" s="256">
        <v>1501</v>
      </c>
    </row>
    <row r="16" spans="1:26" x14ac:dyDescent="0.2">
      <c r="A16" t="s">
        <v>2017</v>
      </c>
      <c r="C16" s="3" t="s">
        <v>1759</v>
      </c>
      <c r="D16" t="s">
        <v>2068</v>
      </c>
      <c r="E16" t="s">
        <v>2075</v>
      </c>
      <c r="F16" t="s">
        <v>1768</v>
      </c>
      <c r="G16" t="s">
        <v>3298</v>
      </c>
      <c r="H16" t="s">
        <v>2145</v>
      </c>
      <c r="I16" t="s">
        <v>2146</v>
      </c>
      <c r="J16" t="s">
        <v>2147</v>
      </c>
      <c r="L16" t="s">
        <v>2148</v>
      </c>
      <c r="M16" t="s">
        <v>67</v>
      </c>
      <c r="N16" t="s">
        <v>2070</v>
      </c>
      <c r="O16">
        <v>42141</v>
      </c>
      <c r="P16" t="s">
        <v>2149</v>
      </c>
      <c r="R16" t="s">
        <v>67</v>
      </c>
      <c r="S16">
        <v>42142</v>
      </c>
      <c r="T16" s="239" t="s">
        <v>3253</v>
      </c>
      <c r="V16" t="s">
        <v>2150</v>
      </c>
      <c r="Y16" s="256">
        <v>1701</v>
      </c>
    </row>
    <row r="17" spans="1:25" x14ac:dyDescent="0.2">
      <c r="A17" t="s">
        <v>3261</v>
      </c>
      <c r="C17" s="3" t="s">
        <v>1759</v>
      </c>
      <c r="D17" t="s">
        <v>2068</v>
      </c>
      <c r="E17" t="s">
        <v>2075</v>
      </c>
      <c r="F17" t="s">
        <v>1768</v>
      </c>
      <c r="G17" s="41" t="s">
        <v>3298</v>
      </c>
      <c r="H17" t="s">
        <v>2151</v>
      </c>
      <c r="I17" t="s">
        <v>2152</v>
      </c>
      <c r="J17" t="s">
        <v>2153</v>
      </c>
      <c r="L17" t="s">
        <v>2154</v>
      </c>
      <c r="M17" t="s">
        <v>133</v>
      </c>
      <c r="N17" t="s">
        <v>2070</v>
      </c>
      <c r="O17">
        <v>40360</v>
      </c>
      <c r="P17" t="s">
        <v>2155</v>
      </c>
      <c r="R17" t="s">
        <v>133</v>
      </c>
      <c r="S17">
        <v>40360</v>
      </c>
      <c r="T17" s="239" t="s">
        <v>3253</v>
      </c>
      <c r="U17" t="s">
        <v>2156</v>
      </c>
      <c r="V17" t="s">
        <v>2151</v>
      </c>
      <c r="Y17" s="256">
        <v>1713</v>
      </c>
    </row>
    <row r="18" spans="1:25" x14ac:dyDescent="0.2">
      <c r="A18" t="s">
        <v>3246</v>
      </c>
      <c r="C18" s="3" t="s">
        <v>1759</v>
      </c>
      <c r="D18" t="s">
        <v>2068</v>
      </c>
      <c r="E18" t="s">
        <v>2069</v>
      </c>
      <c r="F18" t="s">
        <v>1768</v>
      </c>
      <c r="G18" s="41" t="s">
        <v>3298</v>
      </c>
      <c r="H18" t="s">
        <v>2157</v>
      </c>
      <c r="I18" t="s">
        <v>2157</v>
      </c>
      <c r="J18" t="s">
        <v>2158</v>
      </c>
      <c r="L18" t="s">
        <v>2159</v>
      </c>
      <c r="M18" t="s">
        <v>28</v>
      </c>
      <c r="N18" t="s">
        <v>2070</v>
      </c>
      <c r="O18">
        <v>40977</v>
      </c>
      <c r="P18" t="s">
        <v>2160</v>
      </c>
      <c r="R18" t="s">
        <v>28</v>
      </c>
      <c r="S18">
        <v>40977</v>
      </c>
      <c r="T18" s="239" t="s">
        <v>3253</v>
      </c>
      <c r="U18" t="s">
        <v>2161</v>
      </c>
      <c r="V18" t="s">
        <v>2162</v>
      </c>
      <c r="Y18" s="256">
        <v>1710</v>
      </c>
    </row>
    <row r="19" spans="1:25" x14ac:dyDescent="0.2">
      <c r="A19" t="s">
        <v>3247</v>
      </c>
      <c r="C19" s="3" t="s">
        <v>1759</v>
      </c>
      <c r="D19" t="s">
        <v>2071</v>
      </c>
      <c r="E19" t="s">
        <v>2072</v>
      </c>
      <c r="F19" t="s">
        <v>1768</v>
      </c>
      <c r="G19" s="41" t="s">
        <v>3298</v>
      </c>
      <c r="H19" t="s">
        <v>2163</v>
      </c>
      <c r="I19" t="s">
        <v>2164</v>
      </c>
      <c r="J19" t="s">
        <v>2165</v>
      </c>
      <c r="L19" t="s">
        <v>2166</v>
      </c>
      <c r="M19" t="s">
        <v>219</v>
      </c>
      <c r="N19" t="s">
        <v>2070</v>
      </c>
      <c r="O19">
        <v>41005</v>
      </c>
      <c r="P19" t="s">
        <v>2167</v>
      </c>
      <c r="R19" t="s">
        <v>219</v>
      </c>
      <c r="S19">
        <v>41005</v>
      </c>
      <c r="T19" s="81" t="s">
        <v>3253</v>
      </c>
      <c r="V19" t="s">
        <v>2168</v>
      </c>
      <c r="Y19" s="256">
        <v>1712</v>
      </c>
    </row>
    <row r="20" spans="1:25" x14ac:dyDescent="0.2">
      <c r="A20" t="s">
        <v>2018</v>
      </c>
      <c r="C20" s="3" t="s">
        <v>1759</v>
      </c>
      <c r="D20" t="s">
        <v>2068</v>
      </c>
      <c r="E20" t="s">
        <v>2075</v>
      </c>
      <c r="F20" t="s">
        <v>1768</v>
      </c>
      <c r="G20" t="s">
        <v>1772</v>
      </c>
      <c r="H20" t="s">
        <v>2169</v>
      </c>
      <c r="I20" t="s">
        <v>2170</v>
      </c>
      <c r="J20" t="s">
        <v>2171</v>
      </c>
      <c r="L20" t="s">
        <v>2172</v>
      </c>
      <c r="M20" t="s">
        <v>138</v>
      </c>
      <c r="N20" t="s">
        <v>2070</v>
      </c>
      <c r="O20">
        <v>41101</v>
      </c>
      <c r="P20" t="s">
        <v>2171</v>
      </c>
      <c r="R20" t="s">
        <v>138</v>
      </c>
      <c r="S20">
        <v>41101</v>
      </c>
      <c r="T20" s="81" t="s">
        <v>1783</v>
      </c>
      <c r="U20" t="s">
        <v>2173</v>
      </c>
      <c r="V20" t="s">
        <v>2174</v>
      </c>
      <c r="Y20" s="256">
        <v>1111</v>
      </c>
    </row>
    <row r="21" spans="1:25" x14ac:dyDescent="0.2">
      <c r="A21" t="s">
        <v>2019</v>
      </c>
      <c r="C21" s="3" t="s">
        <v>1759</v>
      </c>
      <c r="D21" t="s">
        <v>2068</v>
      </c>
      <c r="E21" t="s">
        <v>2075</v>
      </c>
      <c r="F21" t="s">
        <v>1768</v>
      </c>
      <c r="G21" t="s">
        <v>1771</v>
      </c>
      <c r="H21" t="s">
        <v>2175</v>
      </c>
      <c r="I21" t="s">
        <v>2176</v>
      </c>
      <c r="J21" t="s">
        <v>2177</v>
      </c>
      <c r="L21" t="s">
        <v>636</v>
      </c>
      <c r="M21" t="s">
        <v>515</v>
      </c>
      <c r="N21" t="s">
        <v>2070</v>
      </c>
      <c r="O21">
        <v>40422</v>
      </c>
      <c r="P21" t="s">
        <v>2177</v>
      </c>
      <c r="R21" t="s">
        <v>515</v>
      </c>
      <c r="S21">
        <v>40422</v>
      </c>
      <c r="T21" s="81" t="s">
        <v>1784</v>
      </c>
      <c r="V21" t="s">
        <v>2178</v>
      </c>
      <c r="Y21" s="256">
        <v>1281</v>
      </c>
    </row>
    <row r="22" spans="1:25" x14ac:dyDescent="0.2">
      <c r="A22" t="s">
        <v>2020</v>
      </c>
      <c r="C22" s="3" t="s">
        <v>1759</v>
      </c>
      <c r="D22" t="s">
        <v>2068</v>
      </c>
      <c r="E22" t="s">
        <v>2069</v>
      </c>
      <c r="F22" t="s">
        <v>1768</v>
      </c>
      <c r="G22" t="s">
        <v>1771</v>
      </c>
      <c r="H22" t="s">
        <v>2179</v>
      </c>
      <c r="I22" t="s">
        <v>2180</v>
      </c>
      <c r="J22" t="s">
        <v>2181</v>
      </c>
      <c r="L22" t="s">
        <v>2182</v>
      </c>
      <c r="M22" t="s">
        <v>128</v>
      </c>
      <c r="N22" t="s">
        <v>2070</v>
      </c>
      <c r="O22">
        <v>41004</v>
      </c>
      <c r="P22" t="s">
        <v>2183</v>
      </c>
      <c r="R22" t="s">
        <v>128</v>
      </c>
      <c r="S22" t="s">
        <v>2184</v>
      </c>
      <c r="T22" s="81" t="s">
        <v>1785</v>
      </c>
      <c r="U22" t="s">
        <v>2185</v>
      </c>
      <c r="V22" t="s">
        <v>2186</v>
      </c>
      <c r="Y22" s="256">
        <v>1553</v>
      </c>
    </row>
    <row r="23" spans="1:25" x14ac:dyDescent="0.2">
      <c r="A23" t="s">
        <v>2021</v>
      </c>
      <c r="C23" s="3" t="s">
        <v>1759</v>
      </c>
      <c r="D23" t="s">
        <v>2068</v>
      </c>
      <c r="E23" t="s">
        <v>2081</v>
      </c>
      <c r="F23" t="s">
        <v>1768</v>
      </c>
      <c r="G23" t="s">
        <v>1771</v>
      </c>
      <c r="H23" t="s">
        <v>2187</v>
      </c>
      <c r="I23" t="s">
        <v>2188</v>
      </c>
      <c r="J23" t="s">
        <v>2189</v>
      </c>
      <c r="L23" t="s">
        <v>44</v>
      </c>
      <c r="M23" t="s">
        <v>20</v>
      </c>
      <c r="N23" t="s">
        <v>2070</v>
      </c>
      <c r="O23">
        <v>41339</v>
      </c>
      <c r="P23" t="s">
        <v>2190</v>
      </c>
      <c r="R23" t="s">
        <v>136</v>
      </c>
      <c r="S23">
        <v>41472</v>
      </c>
      <c r="T23" s="81" t="s">
        <v>1786</v>
      </c>
      <c r="Y23" s="256">
        <v>1438</v>
      </c>
    </row>
    <row r="24" spans="1:25" x14ac:dyDescent="0.2">
      <c r="A24" t="s">
        <v>1606</v>
      </c>
      <c r="C24" s="3" t="s">
        <v>1759</v>
      </c>
      <c r="D24" t="s">
        <v>2068</v>
      </c>
      <c r="E24" t="s">
        <v>2081</v>
      </c>
      <c r="F24" t="s">
        <v>1768</v>
      </c>
      <c r="G24" t="s">
        <v>1771</v>
      </c>
      <c r="H24" t="s">
        <v>2191</v>
      </c>
      <c r="I24" t="s">
        <v>2192</v>
      </c>
      <c r="J24" t="s">
        <v>2193</v>
      </c>
      <c r="L24" t="s">
        <v>2194</v>
      </c>
      <c r="M24" t="s">
        <v>35</v>
      </c>
      <c r="N24" t="s">
        <v>2070</v>
      </c>
      <c r="O24">
        <v>41301</v>
      </c>
      <c r="P24" t="s">
        <v>2193</v>
      </c>
      <c r="R24" t="s">
        <v>35</v>
      </c>
      <c r="S24">
        <v>41301</v>
      </c>
      <c r="T24" s="81" t="s">
        <v>1787</v>
      </c>
      <c r="U24" t="s">
        <v>2195</v>
      </c>
      <c r="V24" t="s">
        <v>2196</v>
      </c>
      <c r="Y24" s="256">
        <v>1480</v>
      </c>
    </row>
    <row r="25" spans="1:25" x14ac:dyDescent="0.2">
      <c r="A25" t="s">
        <v>2022</v>
      </c>
      <c r="C25" s="3" t="s">
        <v>1759</v>
      </c>
      <c r="D25" t="s">
        <v>2068</v>
      </c>
      <c r="E25" t="s">
        <v>2081</v>
      </c>
      <c r="F25" t="s">
        <v>1768</v>
      </c>
      <c r="G25" t="s">
        <v>1771</v>
      </c>
      <c r="I25" t="s">
        <v>2192</v>
      </c>
      <c r="J25" t="s">
        <v>2197</v>
      </c>
      <c r="L25" t="s">
        <v>2198</v>
      </c>
      <c r="M25" t="s">
        <v>514</v>
      </c>
      <c r="N25" t="s">
        <v>2070</v>
      </c>
      <c r="O25">
        <v>40391</v>
      </c>
      <c r="P25" t="s">
        <v>2199</v>
      </c>
      <c r="R25" t="s">
        <v>35</v>
      </c>
      <c r="S25">
        <v>41301</v>
      </c>
      <c r="T25" s="81" t="s">
        <v>1788</v>
      </c>
      <c r="Y25" s="256">
        <v>1386</v>
      </c>
    </row>
    <row r="26" spans="1:25" x14ac:dyDescent="0.2">
      <c r="A26" t="s">
        <v>1607</v>
      </c>
      <c r="C26" s="3" t="s">
        <v>1759</v>
      </c>
      <c r="D26" t="s">
        <v>2068</v>
      </c>
      <c r="E26" t="s">
        <v>2075</v>
      </c>
      <c r="F26" t="s">
        <v>1768</v>
      </c>
      <c r="G26" t="s">
        <v>1771</v>
      </c>
      <c r="H26" t="s">
        <v>2200</v>
      </c>
      <c r="I26" t="s">
        <v>2201</v>
      </c>
      <c r="J26" t="s">
        <v>2202</v>
      </c>
      <c r="L26" t="s">
        <v>2203</v>
      </c>
      <c r="M26" t="s">
        <v>267</v>
      </c>
      <c r="N26" t="s">
        <v>2070</v>
      </c>
      <c r="O26">
        <v>40143</v>
      </c>
      <c r="P26" t="s">
        <v>2204</v>
      </c>
      <c r="R26" t="s">
        <v>267</v>
      </c>
      <c r="S26">
        <v>40143</v>
      </c>
      <c r="T26" s="81" t="s">
        <v>1789</v>
      </c>
      <c r="V26" t="s">
        <v>2205</v>
      </c>
      <c r="Y26" s="256">
        <v>1540</v>
      </c>
    </row>
    <row r="27" spans="1:25" ht="25.5" x14ac:dyDescent="0.2">
      <c r="A27" t="s">
        <v>1608</v>
      </c>
      <c r="C27" s="3" t="s">
        <v>1759</v>
      </c>
      <c r="D27" t="s">
        <v>2068</v>
      </c>
      <c r="E27" t="s">
        <v>2075</v>
      </c>
      <c r="F27" t="s">
        <v>1768</v>
      </c>
      <c r="G27" t="s">
        <v>1771</v>
      </c>
      <c r="H27" t="s">
        <v>2206</v>
      </c>
      <c r="I27" t="s">
        <v>2207</v>
      </c>
      <c r="J27" t="s">
        <v>2208</v>
      </c>
      <c r="L27" t="s">
        <v>2209</v>
      </c>
      <c r="M27" t="s">
        <v>62</v>
      </c>
      <c r="N27" t="s">
        <v>2070</v>
      </c>
      <c r="O27">
        <v>40165</v>
      </c>
      <c r="P27" t="s">
        <v>2210</v>
      </c>
      <c r="R27" t="s">
        <v>62</v>
      </c>
      <c r="S27">
        <v>40165</v>
      </c>
      <c r="T27" s="81" t="s">
        <v>1790</v>
      </c>
      <c r="U27" t="s">
        <v>2211</v>
      </c>
      <c r="V27" t="s">
        <v>2212</v>
      </c>
      <c r="Y27" s="256">
        <v>1145</v>
      </c>
    </row>
    <row r="28" spans="1:25" x14ac:dyDescent="0.2">
      <c r="A28" t="s">
        <v>2023</v>
      </c>
      <c r="C28" s="3" t="s">
        <v>1759</v>
      </c>
      <c r="D28" t="s">
        <v>2071</v>
      </c>
      <c r="E28" t="s">
        <v>2072</v>
      </c>
      <c r="F28" t="s">
        <v>1768</v>
      </c>
      <c r="G28" t="s">
        <v>1771</v>
      </c>
      <c r="H28" t="s">
        <v>2213</v>
      </c>
      <c r="I28" t="s">
        <v>2214</v>
      </c>
      <c r="J28" t="s">
        <v>2215</v>
      </c>
      <c r="L28" t="s">
        <v>2166</v>
      </c>
      <c r="M28" t="s">
        <v>219</v>
      </c>
      <c r="N28" t="s">
        <v>2070</v>
      </c>
      <c r="O28">
        <v>41005</v>
      </c>
      <c r="P28" t="s">
        <v>2216</v>
      </c>
      <c r="R28" t="s">
        <v>219</v>
      </c>
      <c r="S28">
        <v>41005</v>
      </c>
      <c r="T28" s="81" t="s">
        <v>3266</v>
      </c>
      <c r="U28" t="s">
        <v>2218</v>
      </c>
      <c r="V28" t="s">
        <v>2219</v>
      </c>
      <c r="Y28" s="256">
        <v>1672</v>
      </c>
    </row>
    <row r="29" spans="1:25" x14ac:dyDescent="0.2">
      <c r="A29" t="s">
        <v>2024</v>
      </c>
      <c r="C29" s="3" t="s">
        <v>1759</v>
      </c>
      <c r="D29" t="s">
        <v>2068</v>
      </c>
      <c r="E29" t="s">
        <v>2069</v>
      </c>
      <c r="F29" t="s">
        <v>1768</v>
      </c>
      <c r="G29" t="s">
        <v>1771</v>
      </c>
      <c r="H29" t="s">
        <v>2220</v>
      </c>
      <c r="I29" t="s">
        <v>2221</v>
      </c>
      <c r="J29" t="s">
        <v>2222</v>
      </c>
      <c r="L29" t="s">
        <v>2223</v>
      </c>
      <c r="M29" t="s">
        <v>68</v>
      </c>
      <c r="N29" t="s">
        <v>2070</v>
      </c>
      <c r="O29">
        <v>42261</v>
      </c>
      <c r="P29" t="s">
        <v>2224</v>
      </c>
      <c r="R29" t="s">
        <v>68</v>
      </c>
      <c r="S29">
        <v>42261</v>
      </c>
      <c r="T29" s="81" t="s">
        <v>1792</v>
      </c>
      <c r="V29" t="s">
        <v>2225</v>
      </c>
      <c r="Y29" s="256">
        <v>1682</v>
      </c>
    </row>
    <row r="30" spans="1:25" x14ac:dyDescent="0.2">
      <c r="A30" t="s">
        <v>2025</v>
      </c>
      <c r="C30" s="3" t="s">
        <v>1759</v>
      </c>
      <c r="D30" t="s">
        <v>2068</v>
      </c>
      <c r="E30" t="s">
        <v>2075</v>
      </c>
      <c r="F30" t="s">
        <v>1768</v>
      </c>
      <c r="G30" t="s">
        <v>1772</v>
      </c>
      <c r="H30" t="s">
        <v>2226</v>
      </c>
      <c r="I30" t="s">
        <v>2227</v>
      </c>
      <c r="J30" t="s">
        <v>2228</v>
      </c>
      <c r="K30" t="s">
        <v>2229</v>
      </c>
      <c r="L30" t="s">
        <v>2230</v>
      </c>
      <c r="M30" t="s">
        <v>483</v>
      </c>
      <c r="N30" t="s">
        <v>2070</v>
      </c>
      <c r="O30">
        <v>42445</v>
      </c>
      <c r="P30" t="s">
        <v>2228</v>
      </c>
      <c r="Q30" t="s">
        <v>2229</v>
      </c>
      <c r="R30" t="s">
        <v>483</v>
      </c>
      <c r="S30">
        <v>42445</v>
      </c>
      <c r="T30" s="81" t="s">
        <v>1791</v>
      </c>
      <c r="V30" t="s">
        <v>2231</v>
      </c>
      <c r="Y30" s="256">
        <v>1700</v>
      </c>
    </row>
    <row r="31" spans="1:25" x14ac:dyDescent="0.2">
      <c r="A31" t="s">
        <v>1609</v>
      </c>
      <c r="C31" s="3" t="s">
        <v>1759</v>
      </c>
      <c r="D31" t="s">
        <v>2071</v>
      </c>
      <c r="E31" t="s">
        <v>2072</v>
      </c>
      <c r="F31" t="s">
        <v>1768</v>
      </c>
      <c r="G31" t="s">
        <v>1771</v>
      </c>
      <c r="H31" t="s">
        <v>2232</v>
      </c>
      <c r="J31" t="s">
        <v>2233</v>
      </c>
      <c r="L31" t="s">
        <v>2234</v>
      </c>
      <c r="M31" t="s">
        <v>220</v>
      </c>
      <c r="N31" t="s">
        <v>2070</v>
      </c>
      <c r="O31">
        <v>41059</v>
      </c>
      <c r="P31" t="s">
        <v>2233</v>
      </c>
      <c r="R31" t="s">
        <v>220</v>
      </c>
      <c r="S31">
        <v>41059</v>
      </c>
      <c r="T31" s="81" t="s">
        <v>1793</v>
      </c>
      <c r="U31" t="s">
        <v>2235</v>
      </c>
      <c r="V31" t="s">
        <v>2074</v>
      </c>
      <c r="Y31" s="256">
        <v>1080</v>
      </c>
    </row>
    <row r="32" spans="1:25" x14ac:dyDescent="0.2">
      <c r="A32" t="s">
        <v>1610</v>
      </c>
      <c r="C32" s="3" t="s">
        <v>1759</v>
      </c>
      <c r="F32" t="s">
        <v>1768</v>
      </c>
      <c r="G32" t="s">
        <v>1771</v>
      </c>
      <c r="T32" s="81" t="s">
        <v>1795</v>
      </c>
      <c r="Y32" s="256">
        <v>1613</v>
      </c>
    </row>
    <row r="33" spans="1:25" x14ac:dyDescent="0.2">
      <c r="A33" t="s">
        <v>1611</v>
      </c>
      <c r="C33" s="3" t="s">
        <v>1759</v>
      </c>
      <c r="D33" t="s">
        <v>2071</v>
      </c>
      <c r="E33" t="s">
        <v>2069</v>
      </c>
      <c r="F33" t="s">
        <v>1768</v>
      </c>
      <c r="G33" t="s">
        <v>1771</v>
      </c>
      <c r="H33" t="s">
        <v>2236</v>
      </c>
      <c r="I33" t="s">
        <v>2237</v>
      </c>
      <c r="J33" t="s">
        <v>2238</v>
      </c>
      <c r="L33" t="s">
        <v>2239</v>
      </c>
      <c r="M33" t="s">
        <v>507</v>
      </c>
      <c r="N33" t="s">
        <v>2070</v>
      </c>
      <c r="O33">
        <v>42718</v>
      </c>
      <c r="P33" t="s">
        <v>2238</v>
      </c>
      <c r="R33" t="s">
        <v>507</v>
      </c>
      <c r="S33">
        <v>42718</v>
      </c>
      <c r="T33" s="81" t="s">
        <v>2217</v>
      </c>
      <c r="U33" t="s">
        <v>2240</v>
      </c>
      <c r="V33" t="s">
        <v>2241</v>
      </c>
      <c r="Y33" s="256">
        <v>1490</v>
      </c>
    </row>
    <row r="34" spans="1:25" x14ac:dyDescent="0.2">
      <c r="A34" t="s">
        <v>2026</v>
      </c>
      <c r="C34" s="3" t="s">
        <v>1759</v>
      </c>
      <c r="D34" t="s">
        <v>2071</v>
      </c>
      <c r="E34" t="s">
        <v>2069</v>
      </c>
      <c r="F34" t="s">
        <v>1768</v>
      </c>
      <c r="G34" t="s">
        <v>1771</v>
      </c>
      <c r="H34" t="s">
        <v>2242</v>
      </c>
      <c r="I34" t="s">
        <v>2243</v>
      </c>
      <c r="J34" t="s">
        <v>2244</v>
      </c>
      <c r="K34" t="s">
        <v>2245</v>
      </c>
      <c r="L34" t="s">
        <v>2246</v>
      </c>
      <c r="M34" t="s">
        <v>489</v>
      </c>
      <c r="N34" t="s">
        <v>2070</v>
      </c>
      <c r="O34">
        <v>42023</v>
      </c>
      <c r="P34" t="s">
        <v>2247</v>
      </c>
      <c r="R34" t="s">
        <v>489</v>
      </c>
      <c r="S34">
        <v>42023</v>
      </c>
      <c r="T34" s="239" t="s">
        <v>3272</v>
      </c>
      <c r="V34" t="s">
        <v>2248</v>
      </c>
      <c r="Y34" s="256">
        <v>1278</v>
      </c>
    </row>
    <row r="35" spans="1:25" ht="25.5" x14ac:dyDescent="0.2">
      <c r="A35" t="s">
        <v>3248</v>
      </c>
      <c r="C35" s="3" t="s">
        <v>1759</v>
      </c>
      <c r="D35" t="s">
        <v>2068</v>
      </c>
      <c r="E35" t="s">
        <v>2069</v>
      </c>
      <c r="F35" t="s">
        <v>1768</v>
      </c>
      <c r="G35" t="s">
        <v>1771</v>
      </c>
      <c r="H35" t="s">
        <v>2249</v>
      </c>
      <c r="I35" t="s">
        <v>2250</v>
      </c>
      <c r="J35" t="s">
        <v>2251</v>
      </c>
      <c r="L35" t="s">
        <v>2252</v>
      </c>
      <c r="M35" t="s">
        <v>75</v>
      </c>
      <c r="N35" t="s">
        <v>2070</v>
      </c>
      <c r="O35">
        <v>41008</v>
      </c>
      <c r="P35" t="s">
        <v>2251</v>
      </c>
      <c r="R35" t="s">
        <v>75</v>
      </c>
      <c r="S35">
        <v>41008</v>
      </c>
      <c r="T35" s="81" t="s">
        <v>1797</v>
      </c>
      <c r="V35" t="s">
        <v>2253</v>
      </c>
      <c r="Y35" s="256">
        <v>1481</v>
      </c>
    </row>
    <row r="36" spans="1:25" x14ac:dyDescent="0.2">
      <c r="A36" t="s">
        <v>3262</v>
      </c>
      <c r="C36" s="3" t="s">
        <v>1759</v>
      </c>
      <c r="D36" t="s">
        <v>2068</v>
      </c>
      <c r="E36" t="s">
        <v>2069</v>
      </c>
      <c r="F36" t="s">
        <v>1768</v>
      </c>
      <c r="G36" t="s">
        <v>1771</v>
      </c>
      <c r="H36" t="s">
        <v>2254</v>
      </c>
      <c r="I36" t="s">
        <v>2255</v>
      </c>
      <c r="J36" t="s">
        <v>2256</v>
      </c>
      <c r="L36" t="s">
        <v>209</v>
      </c>
      <c r="M36" t="s">
        <v>11</v>
      </c>
      <c r="N36" t="s">
        <v>2070</v>
      </c>
      <c r="O36">
        <v>41143</v>
      </c>
      <c r="P36" t="s">
        <v>2256</v>
      </c>
      <c r="R36" t="s">
        <v>11</v>
      </c>
      <c r="S36">
        <v>41143</v>
      </c>
      <c r="T36" s="81" t="s">
        <v>1824</v>
      </c>
      <c r="V36" t="s">
        <v>2257</v>
      </c>
      <c r="Y36" s="256">
        <v>1715</v>
      </c>
    </row>
    <row r="37" spans="1:25" x14ac:dyDescent="0.2">
      <c r="A37" t="s">
        <v>1612</v>
      </c>
      <c r="C37" s="3" t="s">
        <v>1759</v>
      </c>
      <c r="D37" t="s">
        <v>2068</v>
      </c>
      <c r="E37" t="s">
        <v>2069</v>
      </c>
      <c r="F37" t="s">
        <v>1768</v>
      </c>
      <c r="G37" t="s">
        <v>1771</v>
      </c>
      <c r="H37" t="s">
        <v>2258</v>
      </c>
      <c r="I37" t="s">
        <v>2259</v>
      </c>
      <c r="J37" t="s">
        <v>2260</v>
      </c>
      <c r="L37" t="s">
        <v>2261</v>
      </c>
      <c r="M37" t="s">
        <v>500</v>
      </c>
      <c r="N37" t="s">
        <v>2070</v>
      </c>
      <c r="O37">
        <v>42539</v>
      </c>
      <c r="P37" t="s">
        <v>2262</v>
      </c>
      <c r="R37" t="s">
        <v>500</v>
      </c>
      <c r="S37">
        <v>42539</v>
      </c>
      <c r="T37" s="81" t="s">
        <v>1798</v>
      </c>
      <c r="V37" t="s">
        <v>2263</v>
      </c>
      <c r="Y37" s="256">
        <v>1468</v>
      </c>
    </row>
    <row r="38" spans="1:25" x14ac:dyDescent="0.2">
      <c r="A38" t="s">
        <v>1613</v>
      </c>
      <c r="C38" s="3" t="s">
        <v>1759</v>
      </c>
      <c r="D38" t="s">
        <v>2071</v>
      </c>
      <c r="E38" t="s">
        <v>2072</v>
      </c>
      <c r="F38" t="s">
        <v>1768</v>
      </c>
      <c r="G38" t="s">
        <v>1771</v>
      </c>
      <c r="H38" t="s">
        <v>2264</v>
      </c>
      <c r="I38" t="s">
        <v>2265</v>
      </c>
      <c r="J38" t="s">
        <v>2266</v>
      </c>
      <c r="L38" t="s">
        <v>2267</v>
      </c>
      <c r="M38" t="s">
        <v>531</v>
      </c>
      <c r="N38" t="s">
        <v>2070</v>
      </c>
      <c r="O38">
        <v>41076</v>
      </c>
      <c r="P38" t="s">
        <v>2266</v>
      </c>
      <c r="R38" t="s">
        <v>531</v>
      </c>
      <c r="S38">
        <v>41076</v>
      </c>
      <c r="T38" s="81" t="s">
        <v>1799</v>
      </c>
      <c r="V38" t="s">
        <v>2074</v>
      </c>
      <c r="Y38" s="256">
        <v>1005</v>
      </c>
    </row>
    <row r="39" spans="1:25" x14ac:dyDescent="0.2">
      <c r="A39" t="s">
        <v>2027</v>
      </c>
      <c r="C39" s="3" t="s">
        <v>1759</v>
      </c>
      <c r="D39" t="s">
        <v>2068</v>
      </c>
      <c r="E39" t="s">
        <v>2072</v>
      </c>
      <c r="F39" t="s">
        <v>1768</v>
      </c>
      <c r="G39" t="s">
        <v>1771</v>
      </c>
      <c r="H39" t="s">
        <v>2269</v>
      </c>
      <c r="I39" t="s">
        <v>2270</v>
      </c>
      <c r="J39" t="s">
        <v>2271</v>
      </c>
      <c r="L39" t="s">
        <v>2272</v>
      </c>
      <c r="M39" t="s">
        <v>219</v>
      </c>
      <c r="N39" t="s">
        <v>2070</v>
      </c>
      <c r="O39">
        <v>41048</v>
      </c>
      <c r="P39" t="s">
        <v>2273</v>
      </c>
      <c r="R39" t="s">
        <v>2274</v>
      </c>
      <c r="S39">
        <v>45275</v>
      </c>
      <c r="T39" s="81" t="s">
        <v>1800</v>
      </c>
      <c r="V39" t="s">
        <v>2275</v>
      </c>
      <c r="Y39" s="256">
        <v>1132</v>
      </c>
    </row>
    <row r="40" spans="1:25" x14ac:dyDescent="0.2">
      <c r="A40" t="s">
        <v>2028</v>
      </c>
      <c r="C40" s="3" t="s">
        <v>1759</v>
      </c>
      <c r="D40" t="s">
        <v>2068</v>
      </c>
      <c r="E40" t="s">
        <v>2081</v>
      </c>
      <c r="F40" t="s">
        <v>1768</v>
      </c>
      <c r="G40" t="s">
        <v>1771</v>
      </c>
      <c r="H40" t="s">
        <v>2276</v>
      </c>
      <c r="I40" t="s">
        <v>2277</v>
      </c>
      <c r="J40" t="s">
        <v>2278</v>
      </c>
      <c r="L40" t="s">
        <v>2279</v>
      </c>
      <c r="M40" t="s">
        <v>237</v>
      </c>
      <c r="N40" t="s">
        <v>2070</v>
      </c>
      <c r="O40">
        <v>41311</v>
      </c>
      <c r="P40" t="s">
        <v>2280</v>
      </c>
      <c r="Q40" t="s">
        <v>2281</v>
      </c>
      <c r="R40" t="s">
        <v>22</v>
      </c>
      <c r="S40">
        <v>41311</v>
      </c>
      <c r="T40" s="81" t="s">
        <v>1801</v>
      </c>
      <c r="Y40" s="256">
        <v>1174</v>
      </c>
    </row>
    <row r="41" spans="1:25" x14ac:dyDescent="0.2">
      <c r="A41" t="s">
        <v>1614</v>
      </c>
      <c r="C41" s="3" t="s">
        <v>1759</v>
      </c>
      <c r="D41" t="s">
        <v>2071</v>
      </c>
      <c r="E41" t="s">
        <v>2072</v>
      </c>
      <c r="F41" t="s">
        <v>1768</v>
      </c>
      <c r="G41" t="s">
        <v>1771</v>
      </c>
      <c r="H41" t="s">
        <v>2282</v>
      </c>
      <c r="I41" t="s">
        <v>2282</v>
      </c>
      <c r="J41" t="s">
        <v>2283</v>
      </c>
      <c r="L41" t="s">
        <v>2284</v>
      </c>
      <c r="M41" t="s">
        <v>16</v>
      </c>
      <c r="N41" t="s">
        <v>2070</v>
      </c>
      <c r="O41">
        <v>41240</v>
      </c>
      <c r="P41" t="s">
        <v>2283</v>
      </c>
      <c r="R41" t="s">
        <v>16</v>
      </c>
      <c r="S41">
        <v>41240</v>
      </c>
      <c r="T41" s="81" t="s">
        <v>1802</v>
      </c>
      <c r="U41" t="s">
        <v>2285</v>
      </c>
      <c r="V41" t="s">
        <v>2286</v>
      </c>
      <c r="Y41" s="256">
        <v>1327</v>
      </c>
    </row>
    <row r="42" spans="1:25" ht="25.5" x14ac:dyDescent="0.2">
      <c r="A42" t="s">
        <v>1615</v>
      </c>
      <c r="C42" s="3" t="s">
        <v>1759</v>
      </c>
      <c r="D42" t="s">
        <v>2068</v>
      </c>
      <c r="E42" t="s">
        <v>2072</v>
      </c>
      <c r="F42" t="s">
        <v>1768</v>
      </c>
      <c r="G42" t="s">
        <v>1771</v>
      </c>
      <c r="H42" t="s">
        <v>2287</v>
      </c>
      <c r="I42" t="s">
        <v>2288</v>
      </c>
      <c r="J42" t="s">
        <v>2289</v>
      </c>
      <c r="L42" t="s">
        <v>2290</v>
      </c>
      <c r="M42" t="s">
        <v>19</v>
      </c>
      <c r="N42" t="s">
        <v>2070</v>
      </c>
      <c r="O42">
        <v>41501</v>
      </c>
      <c r="P42" t="s">
        <v>2289</v>
      </c>
      <c r="R42" t="s">
        <v>19</v>
      </c>
      <c r="S42">
        <v>41501</v>
      </c>
      <c r="T42" s="81" t="s">
        <v>2268</v>
      </c>
      <c r="V42" t="s">
        <v>2291</v>
      </c>
      <c r="Y42" s="256">
        <v>1560</v>
      </c>
    </row>
    <row r="43" spans="1:25" x14ac:dyDescent="0.2">
      <c r="A43" t="s">
        <v>1616</v>
      </c>
      <c r="C43" s="3" t="s">
        <v>1759</v>
      </c>
      <c r="D43" t="s">
        <v>2071</v>
      </c>
      <c r="E43" t="s">
        <v>2072</v>
      </c>
      <c r="F43" t="s">
        <v>1768</v>
      </c>
      <c r="G43" t="s">
        <v>1771</v>
      </c>
      <c r="H43" t="s">
        <v>2292</v>
      </c>
      <c r="I43" t="s">
        <v>2293</v>
      </c>
      <c r="J43" t="s">
        <v>2294</v>
      </c>
      <c r="L43" t="s">
        <v>2295</v>
      </c>
      <c r="M43" t="s">
        <v>527</v>
      </c>
      <c r="N43" t="s">
        <v>2070</v>
      </c>
      <c r="O43">
        <v>41015</v>
      </c>
      <c r="P43" t="s">
        <v>2294</v>
      </c>
      <c r="R43" t="s">
        <v>527</v>
      </c>
      <c r="S43">
        <v>41015</v>
      </c>
      <c r="T43" s="81" t="s">
        <v>1803</v>
      </c>
      <c r="V43" t="s">
        <v>2296</v>
      </c>
      <c r="Y43" s="256">
        <v>1482</v>
      </c>
    </row>
    <row r="44" spans="1:25" x14ac:dyDescent="0.2">
      <c r="A44" t="s">
        <v>1617</v>
      </c>
      <c r="C44" s="3" t="s">
        <v>1759</v>
      </c>
      <c r="D44" t="s">
        <v>2068</v>
      </c>
      <c r="E44" t="s">
        <v>2075</v>
      </c>
      <c r="F44" t="s">
        <v>1768</v>
      </c>
      <c r="G44" t="s">
        <v>1771</v>
      </c>
      <c r="H44" t="s">
        <v>2297</v>
      </c>
      <c r="I44" t="s">
        <v>2298</v>
      </c>
      <c r="J44" t="s">
        <v>2299</v>
      </c>
      <c r="L44" t="s">
        <v>2300</v>
      </c>
      <c r="M44" t="s">
        <v>53</v>
      </c>
      <c r="N44" t="s">
        <v>2070</v>
      </c>
      <c r="O44">
        <v>40962</v>
      </c>
      <c r="P44" t="s">
        <v>2299</v>
      </c>
      <c r="R44" t="s">
        <v>53</v>
      </c>
      <c r="S44">
        <v>40962</v>
      </c>
      <c r="T44" s="81" t="s">
        <v>1804</v>
      </c>
      <c r="V44" t="s">
        <v>2301</v>
      </c>
      <c r="Y44" s="256">
        <v>1202</v>
      </c>
    </row>
    <row r="45" spans="1:25" x14ac:dyDescent="0.2">
      <c r="A45" t="s">
        <v>3357</v>
      </c>
      <c r="C45" s="3" t="s">
        <v>1763</v>
      </c>
      <c r="F45" t="s">
        <v>1769</v>
      </c>
      <c r="T45" s="81" t="s">
        <v>3357</v>
      </c>
      <c r="Y45" s="256">
        <v>6006</v>
      </c>
    </row>
    <row r="46" spans="1:25" x14ac:dyDescent="0.2">
      <c r="A46" t="s">
        <v>2029</v>
      </c>
      <c r="C46" s="3" t="s">
        <v>1759</v>
      </c>
      <c r="D46" t="s">
        <v>2068</v>
      </c>
      <c r="E46" t="s">
        <v>2075</v>
      </c>
      <c r="F46" t="s">
        <v>1768</v>
      </c>
      <c r="G46" t="s">
        <v>1771</v>
      </c>
      <c r="H46" t="s">
        <v>2302</v>
      </c>
      <c r="I46" t="s">
        <v>2303</v>
      </c>
      <c r="J46" t="s">
        <v>2304</v>
      </c>
      <c r="L46" t="s">
        <v>2305</v>
      </c>
      <c r="M46" t="s">
        <v>405</v>
      </c>
      <c r="N46" t="s">
        <v>2070</v>
      </c>
      <c r="O46">
        <v>42602</v>
      </c>
      <c r="P46" t="s">
        <v>2304</v>
      </c>
      <c r="R46" t="s">
        <v>405</v>
      </c>
      <c r="S46">
        <v>42602</v>
      </c>
      <c r="T46" s="81" t="s">
        <v>1805</v>
      </c>
      <c r="V46" t="s">
        <v>2306</v>
      </c>
      <c r="Y46" s="256">
        <v>1192</v>
      </c>
    </row>
    <row r="47" spans="1:25" x14ac:dyDescent="0.2">
      <c r="A47" t="s">
        <v>1618</v>
      </c>
      <c r="C47" s="3" t="s">
        <v>1759</v>
      </c>
      <c r="D47" t="s">
        <v>2068</v>
      </c>
      <c r="E47" t="s">
        <v>2075</v>
      </c>
      <c r="F47" t="s">
        <v>1769</v>
      </c>
      <c r="G47" t="s">
        <v>1771</v>
      </c>
      <c r="H47" t="s">
        <v>2307</v>
      </c>
      <c r="I47" t="s">
        <v>2308</v>
      </c>
      <c r="J47" t="s">
        <v>2309</v>
      </c>
      <c r="L47" t="s">
        <v>501</v>
      </c>
      <c r="M47" t="s">
        <v>492</v>
      </c>
      <c r="N47" t="s">
        <v>2070</v>
      </c>
      <c r="O47">
        <v>42031</v>
      </c>
      <c r="P47" t="s">
        <v>2086</v>
      </c>
      <c r="R47" t="s">
        <v>492</v>
      </c>
      <c r="S47">
        <v>42031</v>
      </c>
      <c r="T47" s="81" t="s">
        <v>1806</v>
      </c>
      <c r="V47" t="s">
        <v>2310</v>
      </c>
      <c r="Y47" s="256">
        <v>1614</v>
      </c>
    </row>
    <row r="48" spans="1:25" x14ac:dyDescent="0.2">
      <c r="A48" t="s">
        <v>1619</v>
      </c>
      <c r="C48" s="3" t="s">
        <v>1759</v>
      </c>
      <c r="D48" t="s">
        <v>2068</v>
      </c>
      <c r="E48" t="s">
        <v>2081</v>
      </c>
      <c r="F48" t="s">
        <v>1768</v>
      </c>
      <c r="G48" t="s">
        <v>1771</v>
      </c>
      <c r="H48" t="s">
        <v>2311</v>
      </c>
      <c r="I48" t="s">
        <v>2312</v>
      </c>
      <c r="J48" t="s">
        <v>2313</v>
      </c>
      <c r="L48" t="s">
        <v>2314</v>
      </c>
      <c r="M48" t="s">
        <v>4</v>
      </c>
      <c r="N48" t="s">
        <v>2070</v>
      </c>
      <c r="O48">
        <v>42347</v>
      </c>
      <c r="P48" t="s">
        <v>2315</v>
      </c>
      <c r="R48" t="s">
        <v>4</v>
      </c>
      <c r="S48">
        <v>42347</v>
      </c>
      <c r="T48" s="81" t="s">
        <v>1807</v>
      </c>
      <c r="Y48" s="256">
        <v>1446</v>
      </c>
    </row>
    <row r="49" spans="1:25" x14ac:dyDescent="0.2">
      <c r="A49" t="s">
        <v>1620</v>
      </c>
      <c r="C49" s="3" t="s">
        <v>1759</v>
      </c>
      <c r="D49" t="s">
        <v>2068</v>
      </c>
      <c r="E49" t="s">
        <v>2072</v>
      </c>
      <c r="F49" t="s">
        <v>1768</v>
      </c>
      <c r="G49" t="s">
        <v>1771</v>
      </c>
      <c r="H49" t="s">
        <v>2316</v>
      </c>
      <c r="I49" t="s">
        <v>2317</v>
      </c>
      <c r="J49" t="s">
        <v>2318</v>
      </c>
      <c r="L49" t="s">
        <v>2319</v>
      </c>
      <c r="M49" t="s">
        <v>125</v>
      </c>
      <c r="N49" t="s">
        <v>2070</v>
      </c>
      <c r="O49">
        <v>41011</v>
      </c>
      <c r="P49" t="s">
        <v>2318</v>
      </c>
      <c r="R49" t="s">
        <v>125</v>
      </c>
      <c r="S49">
        <v>41011</v>
      </c>
      <c r="T49" s="81" t="s">
        <v>1808</v>
      </c>
      <c r="Y49" s="256">
        <v>1359</v>
      </c>
    </row>
    <row r="50" spans="1:25" x14ac:dyDescent="0.2">
      <c r="A50" t="s">
        <v>1621</v>
      </c>
      <c r="C50" s="3" t="s">
        <v>1759</v>
      </c>
      <c r="D50" t="s">
        <v>2071</v>
      </c>
      <c r="E50" t="s">
        <v>2072</v>
      </c>
      <c r="F50" t="s">
        <v>1768</v>
      </c>
      <c r="G50" t="s">
        <v>1771</v>
      </c>
      <c r="H50" t="s">
        <v>2320</v>
      </c>
      <c r="I50" t="s">
        <v>2321</v>
      </c>
      <c r="J50" t="s">
        <v>2322</v>
      </c>
      <c r="L50" t="s">
        <v>2323</v>
      </c>
      <c r="M50" t="s">
        <v>125</v>
      </c>
      <c r="N50" t="s">
        <v>2070</v>
      </c>
      <c r="O50">
        <v>41017</v>
      </c>
      <c r="P50" t="s">
        <v>2322</v>
      </c>
      <c r="R50" t="s">
        <v>125</v>
      </c>
      <c r="S50">
        <v>41017</v>
      </c>
      <c r="T50" s="81" t="s">
        <v>1809</v>
      </c>
      <c r="V50" t="s">
        <v>2325</v>
      </c>
      <c r="Y50" s="256">
        <v>1631</v>
      </c>
    </row>
    <row r="51" spans="1:25" x14ac:dyDescent="0.2">
      <c r="A51" t="s">
        <v>1622</v>
      </c>
      <c r="C51" s="3" t="s">
        <v>1759</v>
      </c>
      <c r="D51" t="s">
        <v>2068</v>
      </c>
      <c r="E51" t="s">
        <v>2135</v>
      </c>
      <c r="F51" t="s">
        <v>1768</v>
      </c>
      <c r="G51" t="s">
        <v>1771</v>
      </c>
      <c r="H51" t="s">
        <v>2326</v>
      </c>
      <c r="I51" t="s">
        <v>2327</v>
      </c>
      <c r="J51" t="s">
        <v>2328</v>
      </c>
      <c r="L51" t="s">
        <v>58</v>
      </c>
      <c r="M51" t="s">
        <v>661</v>
      </c>
      <c r="N51" t="s">
        <v>2070</v>
      </c>
      <c r="O51">
        <v>42064</v>
      </c>
      <c r="P51" t="s">
        <v>2329</v>
      </c>
      <c r="R51" t="s">
        <v>661</v>
      </c>
      <c r="S51">
        <v>42064</v>
      </c>
      <c r="T51" s="81" t="s">
        <v>1810</v>
      </c>
      <c r="V51" t="s">
        <v>2330</v>
      </c>
      <c r="Y51" s="256">
        <v>1010</v>
      </c>
    </row>
    <row r="52" spans="1:25" x14ac:dyDescent="0.2">
      <c r="A52" t="s">
        <v>1623</v>
      </c>
      <c r="C52" s="3" t="s">
        <v>1759</v>
      </c>
      <c r="D52" t="s">
        <v>2068</v>
      </c>
      <c r="E52" t="s">
        <v>2135</v>
      </c>
      <c r="F52" t="s">
        <v>1768</v>
      </c>
      <c r="G52" t="s">
        <v>1771</v>
      </c>
      <c r="H52" t="s">
        <v>2331</v>
      </c>
      <c r="I52" t="s">
        <v>2332</v>
      </c>
      <c r="J52" t="s">
        <v>2333</v>
      </c>
      <c r="L52" t="s">
        <v>2334</v>
      </c>
      <c r="M52" t="s">
        <v>406</v>
      </c>
      <c r="N52" t="s">
        <v>2070</v>
      </c>
      <c r="O52">
        <v>42717</v>
      </c>
      <c r="P52" t="s">
        <v>2335</v>
      </c>
      <c r="R52" t="s">
        <v>406</v>
      </c>
      <c r="S52">
        <v>42717</v>
      </c>
      <c r="T52" s="81" t="s">
        <v>1811</v>
      </c>
      <c r="V52" t="s">
        <v>2336</v>
      </c>
      <c r="Y52" s="256">
        <v>1683</v>
      </c>
    </row>
    <row r="53" spans="1:25" x14ac:dyDescent="0.2">
      <c r="A53" t="s">
        <v>1624</v>
      </c>
      <c r="C53" s="3" t="s">
        <v>1759</v>
      </c>
      <c r="D53" t="s">
        <v>2068</v>
      </c>
      <c r="E53" t="s">
        <v>2069</v>
      </c>
      <c r="F53" t="s">
        <v>1768</v>
      </c>
      <c r="G53" t="s">
        <v>1771</v>
      </c>
      <c r="H53" t="s">
        <v>2337</v>
      </c>
      <c r="I53" t="s">
        <v>2338</v>
      </c>
      <c r="J53" t="s">
        <v>2339</v>
      </c>
      <c r="L53" t="s">
        <v>2340</v>
      </c>
      <c r="M53" t="s">
        <v>28</v>
      </c>
      <c r="N53" t="s">
        <v>2070</v>
      </c>
      <c r="O53">
        <v>40965</v>
      </c>
      <c r="P53" t="s">
        <v>2341</v>
      </c>
      <c r="R53" t="s">
        <v>28</v>
      </c>
      <c r="S53">
        <v>40965</v>
      </c>
      <c r="T53" s="81" t="s">
        <v>1812</v>
      </c>
      <c r="V53" t="s">
        <v>2337</v>
      </c>
      <c r="Y53" s="256">
        <v>1304</v>
      </c>
    </row>
    <row r="54" spans="1:25" ht="25.5" x14ac:dyDescent="0.2">
      <c r="A54" t="s">
        <v>1625</v>
      </c>
      <c r="C54" s="3" t="s">
        <v>1759</v>
      </c>
      <c r="D54" t="s">
        <v>2068</v>
      </c>
      <c r="E54" t="s">
        <v>2135</v>
      </c>
      <c r="F54" t="s">
        <v>1768</v>
      </c>
      <c r="G54" t="s">
        <v>1771</v>
      </c>
      <c r="H54" t="s">
        <v>2342</v>
      </c>
      <c r="I54" t="s">
        <v>2343</v>
      </c>
      <c r="J54" t="s">
        <v>2344</v>
      </c>
      <c r="L54" t="s">
        <v>548</v>
      </c>
      <c r="M54" t="s">
        <v>548</v>
      </c>
      <c r="N54" t="s">
        <v>2070</v>
      </c>
      <c r="O54">
        <v>42420</v>
      </c>
      <c r="P54" t="s">
        <v>2345</v>
      </c>
      <c r="R54" t="s">
        <v>548</v>
      </c>
      <c r="S54">
        <v>42419</v>
      </c>
      <c r="T54" s="81" t="s">
        <v>2324</v>
      </c>
      <c r="U54" t="s">
        <v>2346</v>
      </c>
      <c r="V54" t="s">
        <v>2347</v>
      </c>
      <c r="Y54" s="256">
        <v>1434</v>
      </c>
    </row>
    <row r="55" spans="1:25" x14ac:dyDescent="0.2">
      <c r="A55" t="s">
        <v>1626</v>
      </c>
      <c r="C55" s="3" t="s">
        <v>1759</v>
      </c>
      <c r="D55" t="s">
        <v>2068</v>
      </c>
      <c r="E55" t="s">
        <v>2135</v>
      </c>
      <c r="F55" t="s">
        <v>1768</v>
      </c>
      <c r="G55" t="s">
        <v>1771</v>
      </c>
      <c r="H55" t="s">
        <v>2342</v>
      </c>
      <c r="I55" t="s">
        <v>2343</v>
      </c>
      <c r="J55" t="s">
        <v>2348</v>
      </c>
      <c r="L55" t="s">
        <v>2349</v>
      </c>
      <c r="M55" t="s">
        <v>551</v>
      </c>
      <c r="N55" t="s">
        <v>2070</v>
      </c>
      <c r="O55">
        <v>42437</v>
      </c>
      <c r="P55" t="s">
        <v>2348</v>
      </c>
      <c r="R55" t="s">
        <v>551</v>
      </c>
      <c r="S55">
        <v>42437</v>
      </c>
      <c r="T55" s="81" t="s">
        <v>1813</v>
      </c>
      <c r="U55" t="s">
        <v>2350</v>
      </c>
      <c r="V55" t="s">
        <v>2351</v>
      </c>
      <c r="Y55" s="256">
        <v>1023</v>
      </c>
    </row>
    <row r="56" spans="1:25" ht="25.5" x14ac:dyDescent="0.2">
      <c r="A56" t="s">
        <v>1627</v>
      </c>
      <c r="C56" s="3" t="s">
        <v>1759</v>
      </c>
      <c r="D56" t="s">
        <v>2068</v>
      </c>
      <c r="E56" t="s">
        <v>2075</v>
      </c>
      <c r="F56" t="s">
        <v>1768</v>
      </c>
      <c r="G56" t="s">
        <v>1771</v>
      </c>
      <c r="H56" t="s">
        <v>2352</v>
      </c>
      <c r="I56" t="s">
        <v>2353</v>
      </c>
      <c r="J56" t="s">
        <v>2354</v>
      </c>
      <c r="L56" t="s">
        <v>2355</v>
      </c>
      <c r="M56" t="s">
        <v>32</v>
      </c>
      <c r="N56" t="s">
        <v>2070</v>
      </c>
      <c r="O56">
        <v>42409</v>
      </c>
      <c r="P56" t="s">
        <v>2356</v>
      </c>
      <c r="R56" t="s">
        <v>650</v>
      </c>
      <c r="S56">
        <v>42431</v>
      </c>
      <c r="T56" s="81" t="s">
        <v>1814</v>
      </c>
      <c r="U56" t="s">
        <v>2357</v>
      </c>
      <c r="V56" t="s">
        <v>2358</v>
      </c>
      <c r="Y56" s="256">
        <v>1242</v>
      </c>
    </row>
    <row r="57" spans="1:25" x14ac:dyDescent="0.2">
      <c r="A57" t="s">
        <v>1628</v>
      </c>
      <c r="C57" s="3" t="s">
        <v>1759</v>
      </c>
      <c r="D57" t="s">
        <v>2071</v>
      </c>
      <c r="E57" t="s">
        <v>2072</v>
      </c>
      <c r="F57" t="s">
        <v>1769</v>
      </c>
      <c r="G57" t="s">
        <v>1771</v>
      </c>
      <c r="H57" t="s">
        <v>2359</v>
      </c>
      <c r="I57" t="s">
        <v>2360</v>
      </c>
      <c r="J57" t="s">
        <v>2361</v>
      </c>
      <c r="L57" t="s">
        <v>2362</v>
      </c>
      <c r="M57" t="s">
        <v>124</v>
      </c>
      <c r="N57" t="s">
        <v>2070</v>
      </c>
      <c r="O57">
        <v>41035</v>
      </c>
      <c r="P57" t="s">
        <v>2361</v>
      </c>
      <c r="R57" t="s">
        <v>124</v>
      </c>
      <c r="S57">
        <v>41035</v>
      </c>
      <c r="T57" s="81" t="s">
        <v>1815</v>
      </c>
      <c r="V57" t="s">
        <v>2363</v>
      </c>
      <c r="Y57" s="256">
        <v>1627</v>
      </c>
    </row>
    <row r="58" spans="1:25" x14ac:dyDescent="0.2">
      <c r="A58" t="s">
        <v>2030</v>
      </c>
      <c r="C58" s="3" t="s">
        <v>1759</v>
      </c>
      <c r="D58" t="s">
        <v>2071</v>
      </c>
      <c r="E58" t="s">
        <v>2072</v>
      </c>
      <c r="F58" t="s">
        <v>1768</v>
      </c>
      <c r="G58" t="s">
        <v>1771</v>
      </c>
      <c r="H58" t="s">
        <v>2364</v>
      </c>
      <c r="I58" t="s">
        <v>2365</v>
      </c>
      <c r="J58" t="s">
        <v>2366</v>
      </c>
      <c r="L58" t="s">
        <v>622</v>
      </c>
      <c r="M58" t="s">
        <v>527</v>
      </c>
      <c r="N58" t="s">
        <v>2070</v>
      </c>
      <c r="O58">
        <v>41017</v>
      </c>
      <c r="P58" t="s">
        <v>2366</v>
      </c>
      <c r="R58" t="s">
        <v>527</v>
      </c>
      <c r="S58">
        <v>41017</v>
      </c>
      <c r="T58" s="81" t="s">
        <v>1816</v>
      </c>
      <c r="U58" t="s">
        <v>2367</v>
      </c>
      <c r="V58" t="s">
        <v>2296</v>
      </c>
      <c r="Y58" s="256">
        <v>1043</v>
      </c>
    </row>
    <row r="59" spans="1:25" x14ac:dyDescent="0.2">
      <c r="A59" t="s">
        <v>2031</v>
      </c>
      <c r="C59" s="3" t="s">
        <v>1759</v>
      </c>
      <c r="D59" t="s">
        <v>2068</v>
      </c>
      <c r="E59" t="s">
        <v>2069</v>
      </c>
      <c r="F59" t="s">
        <v>1768</v>
      </c>
      <c r="G59" t="s">
        <v>1771</v>
      </c>
      <c r="H59" t="s">
        <v>2368</v>
      </c>
      <c r="I59" t="s">
        <v>2369</v>
      </c>
      <c r="J59" t="s">
        <v>2370</v>
      </c>
      <c r="L59" t="s">
        <v>2371</v>
      </c>
      <c r="M59" t="s">
        <v>240</v>
      </c>
      <c r="N59" t="s">
        <v>2070</v>
      </c>
      <c r="O59">
        <v>42210</v>
      </c>
      <c r="P59" t="s">
        <v>2372</v>
      </c>
      <c r="R59" t="s">
        <v>240</v>
      </c>
      <c r="S59">
        <v>42210</v>
      </c>
      <c r="T59" s="81" t="s">
        <v>1817</v>
      </c>
      <c r="V59" t="s">
        <v>2374</v>
      </c>
      <c r="Y59" s="256">
        <v>1342</v>
      </c>
    </row>
    <row r="60" spans="1:25" x14ac:dyDescent="0.2">
      <c r="A60" t="s">
        <v>2032</v>
      </c>
      <c r="C60" s="3" t="s">
        <v>1759</v>
      </c>
      <c r="D60" t="s">
        <v>2068</v>
      </c>
      <c r="E60" t="s">
        <v>2075</v>
      </c>
      <c r="F60" t="s">
        <v>1768</v>
      </c>
      <c r="G60" t="s">
        <v>1771</v>
      </c>
      <c r="H60" t="s">
        <v>2375</v>
      </c>
      <c r="I60" t="s">
        <v>2376</v>
      </c>
      <c r="J60" t="s">
        <v>2377</v>
      </c>
      <c r="L60" t="s">
        <v>2378</v>
      </c>
      <c r="M60" t="s">
        <v>12</v>
      </c>
      <c r="N60" t="s">
        <v>2070</v>
      </c>
      <c r="O60">
        <v>41171</v>
      </c>
      <c r="P60" t="s">
        <v>2379</v>
      </c>
      <c r="R60" t="s">
        <v>12</v>
      </c>
      <c r="S60">
        <v>41171</v>
      </c>
      <c r="T60" s="81" t="s">
        <v>1925</v>
      </c>
      <c r="V60" t="s">
        <v>2381</v>
      </c>
      <c r="Y60" s="256">
        <v>1646</v>
      </c>
    </row>
    <row r="61" spans="1:25" x14ac:dyDescent="0.2">
      <c r="A61" t="s">
        <v>1629</v>
      </c>
      <c r="C61" s="3" t="s">
        <v>1759</v>
      </c>
      <c r="D61" t="s">
        <v>2071</v>
      </c>
      <c r="E61" t="s">
        <v>2072</v>
      </c>
      <c r="F61" t="s">
        <v>1768</v>
      </c>
      <c r="G61" t="s">
        <v>1771</v>
      </c>
      <c r="H61" t="s">
        <v>2382</v>
      </c>
      <c r="I61" t="s">
        <v>2383</v>
      </c>
      <c r="J61" t="s">
        <v>2384</v>
      </c>
      <c r="L61" t="s">
        <v>2385</v>
      </c>
      <c r="M61" t="s">
        <v>125</v>
      </c>
      <c r="N61" t="s">
        <v>2070</v>
      </c>
      <c r="O61">
        <v>41018</v>
      </c>
      <c r="P61" t="s">
        <v>2386</v>
      </c>
      <c r="R61" t="s">
        <v>125</v>
      </c>
      <c r="S61" t="s">
        <v>2387</v>
      </c>
      <c r="T61" s="81" t="s">
        <v>1818</v>
      </c>
      <c r="V61" t="s">
        <v>2325</v>
      </c>
      <c r="Y61" s="256">
        <v>1641</v>
      </c>
    </row>
    <row r="62" spans="1:25" x14ac:dyDescent="0.2">
      <c r="A62" t="s">
        <v>1630</v>
      </c>
      <c r="C62" s="3" t="s">
        <v>1759</v>
      </c>
      <c r="D62" t="s">
        <v>2068</v>
      </c>
      <c r="E62" t="s">
        <v>2081</v>
      </c>
      <c r="F62" t="s">
        <v>1768</v>
      </c>
      <c r="G62" t="s">
        <v>1771</v>
      </c>
      <c r="J62" t="s">
        <v>2388</v>
      </c>
      <c r="L62" t="s">
        <v>2389</v>
      </c>
      <c r="M62" t="s">
        <v>544</v>
      </c>
      <c r="N62" t="s">
        <v>2070</v>
      </c>
      <c r="O62">
        <v>41653</v>
      </c>
      <c r="P62" t="s">
        <v>2388</v>
      </c>
      <c r="R62" t="s">
        <v>544</v>
      </c>
      <c r="S62">
        <v>41653</v>
      </c>
      <c r="T62" s="81" t="s">
        <v>1819</v>
      </c>
      <c r="Y62" s="256">
        <v>1500</v>
      </c>
    </row>
    <row r="63" spans="1:25" x14ac:dyDescent="0.2">
      <c r="A63" t="s">
        <v>1631</v>
      </c>
      <c r="C63" s="3" t="s">
        <v>1759</v>
      </c>
      <c r="D63" t="s">
        <v>2068</v>
      </c>
      <c r="E63" t="s">
        <v>2072</v>
      </c>
      <c r="F63" t="s">
        <v>1768</v>
      </c>
      <c r="G63" t="s">
        <v>1771</v>
      </c>
      <c r="H63" t="s">
        <v>2390</v>
      </c>
      <c r="I63" t="s">
        <v>2391</v>
      </c>
      <c r="J63" t="s">
        <v>2392</v>
      </c>
      <c r="L63" t="s">
        <v>2100</v>
      </c>
      <c r="M63" t="s">
        <v>125</v>
      </c>
      <c r="N63" t="s">
        <v>2070</v>
      </c>
      <c r="O63">
        <v>41018</v>
      </c>
      <c r="P63" t="s">
        <v>2393</v>
      </c>
      <c r="R63" t="s">
        <v>125</v>
      </c>
      <c r="S63">
        <v>41018</v>
      </c>
      <c r="T63" s="81" t="s">
        <v>2373</v>
      </c>
      <c r="V63" t="s">
        <v>2325</v>
      </c>
      <c r="Y63" s="256">
        <v>1519</v>
      </c>
    </row>
    <row r="64" spans="1:25" ht="25.5" x14ac:dyDescent="0.2">
      <c r="A64" t="s">
        <v>2033</v>
      </c>
      <c r="C64" s="3" t="s">
        <v>1759</v>
      </c>
      <c r="D64" t="s">
        <v>2068</v>
      </c>
      <c r="E64" t="s">
        <v>2075</v>
      </c>
      <c r="F64" t="s">
        <v>1768</v>
      </c>
      <c r="G64" t="s">
        <v>1771</v>
      </c>
      <c r="H64" t="s">
        <v>2394</v>
      </c>
      <c r="I64" t="s">
        <v>2395</v>
      </c>
      <c r="J64" t="s">
        <v>2396</v>
      </c>
      <c r="L64" t="s">
        <v>2397</v>
      </c>
      <c r="M64" t="s">
        <v>376</v>
      </c>
      <c r="N64" t="s">
        <v>2070</v>
      </c>
      <c r="O64">
        <v>40336</v>
      </c>
      <c r="P64" t="s">
        <v>2398</v>
      </c>
      <c r="R64" t="s">
        <v>376</v>
      </c>
      <c r="S64">
        <v>40336</v>
      </c>
      <c r="T64" s="81" t="s">
        <v>2380</v>
      </c>
      <c r="V64" t="s">
        <v>2399</v>
      </c>
      <c r="Y64" s="256">
        <v>1178</v>
      </c>
    </row>
    <row r="65" spans="1:25" x14ac:dyDescent="0.2">
      <c r="A65" t="s">
        <v>1632</v>
      </c>
      <c r="C65" s="3" t="s">
        <v>1759</v>
      </c>
      <c r="D65" t="s">
        <v>2071</v>
      </c>
      <c r="E65" t="s">
        <v>2075</v>
      </c>
      <c r="F65" t="s">
        <v>1768</v>
      </c>
      <c r="G65" t="s">
        <v>1771</v>
      </c>
      <c r="H65" t="s">
        <v>2400</v>
      </c>
      <c r="J65" t="s">
        <v>2401</v>
      </c>
      <c r="L65" t="s">
        <v>2107</v>
      </c>
      <c r="M65" t="s">
        <v>64</v>
      </c>
      <c r="N65" t="s">
        <v>2070</v>
      </c>
      <c r="O65">
        <v>40291</v>
      </c>
      <c r="P65" t="s">
        <v>2401</v>
      </c>
      <c r="R65" t="s">
        <v>64</v>
      </c>
      <c r="S65">
        <v>40291</v>
      </c>
      <c r="T65" s="81" t="s">
        <v>1820</v>
      </c>
      <c r="Y65" s="256">
        <v>1433</v>
      </c>
    </row>
    <row r="66" spans="1:25" x14ac:dyDescent="0.2">
      <c r="A66" t="s">
        <v>1633</v>
      </c>
      <c r="C66" s="3" t="s">
        <v>1759</v>
      </c>
      <c r="D66" t="s">
        <v>2071</v>
      </c>
      <c r="E66" t="s">
        <v>2072</v>
      </c>
      <c r="F66" t="s">
        <v>1768</v>
      </c>
      <c r="G66" t="s">
        <v>1771</v>
      </c>
      <c r="H66" t="s">
        <v>2403</v>
      </c>
      <c r="I66" t="s">
        <v>2404</v>
      </c>
      <c r="J66" t="s">
        <v>2405</v>
      </c>
      <c r="L66" t="s">
        <v>2406</v>
      </c>
      <c r="M66" t="s">
        <v>220</v>
      </c>
      <c r="N66" t="s">
        <v>2070</v>
      </c>
      <c r="O66">
        <v>41074</v>
      </c>
      <c r="P66" t="s">
        <v>2405</v>
      </c>
      <c r="R66" t="s">
        <v>220</v>
      </c>
      <c r="S66">
        <v>41074</v>
      </c>
      <c r="T66" s="81" t="s">
        <v>1821</v>
      </c>
      <c r="U66" t="s">
        <v>2407</v>
      </c>
      <c r="V66" t="s">
        <v>2074</v>
      </c>
      <c r="Y66" s="256">
        <v>1698</v>
      </c>
    </row>
    <row r="67" spans="1:25" x14ac:dyDescent="0.2">
      <c r="A67" t="s">
        <v>1634</v>
      </c>
      <c r="C67" s="3" t="s">
        <v>1759</v>
      </c>
      <c r="D67" t="s">
        <v>2068</v>
      </c>
      <c r="E67" t="s">
        <v>2081</v>
      </c>
      <c r="F67" t="s">
        <v>1768</v>
      </c>
      <c r="G67" t="s">
        <v>1771</v>
      </c>
      <c r="H67" t="s">
        <v>2408</v>
      </c>
      <c r="I67" t="s">
        <v>2409</v>
      </c>
      <c r="J67" t="s">
        <v>2410</v>
      </c>
      <c r="K67" t="s">
        <v>2411</v>
      </c>
      <c r="L67" t="s">
        <v>2412</v>
      </c>
      <c r="M67" t="s">
        <v>219</v>
      </c>
      <c r="N67" t="s">
        <v>2070</v>
      </c>
      <c r="O67">
        <v>41042</v>
      </c>
      <c r="P67" t="s">
        <v>2410</v>
      </c>
      <c r="R67" t="s">
        <v>2274</v>
      </c>
      <c r="S67">
        <v>45215</v>
      </c>
      <c r="T67" s="81" t="s">
        <v>1822</v>
      </c>
      <c r="V67" t="s">
        <v>2414</v>
      </c>
      <c r="Y67" s="256">
        <v>1512</v>
      </c>
    </row>
    <row r="68" spans="1:25" x14ac:dyDescent="0.2">
      <c r="A68" t="s">
        <v>1635</v>
      </c>
      <c r="C68" s="3" t="s">
        <v>1759</v>
      </c>
      <c r="D68" t="s">
        <v>2068</v>
      </c>
      <c r="E68" t="s">
        <v>2069</v>
      </c>
      <c r="F68" t="s">
        <v>1768</v>
      </c>
      <c r="G68" t="s">
        <v>1771</v>
      </c>
      <c r="H68" t="s">
        <v>2415</v>
      </c>
      <c r="I68" t="s">
        <v>2415</v>
      </c>
      <c r="J68" t="s">
        <v>2416</v>
      </c>
      <c r="L68" t="s">
        <v>2417</v>
      </c>
      <c r="M68" t="s">
        <v>129</v>
      </c>
      <c r="N68" t="s">
        <v>2070</v>
      </c>
      <c r="O68">
        <v>41041</v>
      </c>
      <c r="P68" t="s">
        <v>2416</v>
      </c>
      <c r="R68" t="s">
        <v>129</v>
      </c>
      <c r="S68">
        <v>41041</v>
      </c>
      <c r="T68" s="81" t="s">
        <v>1823</v>
      </c>
      <c r="V68" t="s">
        <v>2418</v>
      </c>
      <c r="Y68" s="256">
        <v>1388</v>
      </c>
    </row>
    <row r="69" spans="1:25" s="120" customFormat="1" ht="77.25" customHeight="1" x14ac:dyDescent="0.2">
      <c r="A69" s="120" t="s">
        <v>3358</v>
      </c>
      <c r="C69" s="192" t="s">
        <v>1759</v>
      </c>
      <c r="F69" s="120" t="s">
        <v>3337</v>
      </c>
      <c r="T69" s="189" t="s">
        <v>4470</v>
      </c>
      <c r="Y69" s="177">
        <v>1720</v>
      </c>
    </row>
    <row r="70" spans="1:25" x14ac:dyDescent="0.2">
      <c r="A70" t="s">
        <v>1636</v>
      </c>
      <c r="C70" s="3" t="s">
        <v>1759</v>
      </c>
      <c r="D70" t="s">
        <v>2071</v>
      </c>
      <c r="E70" t="s">
        <v>2072</v>
      </c>
      <c r="F70" t="s">
        <v>1768</v>
      </c>
      <c r="G70" t="s">
        <v>1771</v>
      </c>
      <c r="H70" t="s">
        <v>2419</v>
      </c>
      <c r="I70" t="s">
        <v>2420</v>
      </c>
      <c r="J70" t="s">
        <v>2421</v>
      </c>
      <c r="K70" t="s">
        <v>2422</v>
      </c>
      <c r="L70" t="s">
        <v>2412</v>
      </c>
      <c r="M70" t="s">
        <v>219</v>
      </c>
      <c r="N70" t="s">
        <v>2070</v>
      </c>
      <c r="O70">
        <v>41042</v>
      </c>
      <c r="P70" t="s">
        <v>2421</v>
      </c>
      <c r="R70" t="s">
        <v>219</v>
      </c>
      <c r="S70">
        <v>41042</v>
      </c>
      <c r="T70" s="81" t="s">
        <v>2402</v>
      </c>
      <c r="V70" t="s">
        <v>2168</v>
      </c>
      <c r="Y70" s="256">
        <v>1695</v>
      </c>
    </row>
    <row r="71" spans="1:25" x14ac:dyDescent="0.2">
      <c r="A71" t="s">
        <v>1637</v>
      </c>
      <c r="C71" s="3" t="s">
        <v>1759</v>
      </c>
      <c r="D71" t="s">
        <v>2071</v>
      </c>
      <c r="E71" t="s">
        <v>2072</v>
      </c>
      <c r="F71" t="s">
        <v>1768</v>
      </c>
      <c r="G71" t="s">
        <v>1771</v>
      </c>
      <c r="H71" t="s">
        <v>2423</v>
      </c>
      <c r="I71" t="s">
        <v>2424</v>
      </c>
      <c r="J71" t="s">
        <v>2425</v>
      </c>
      <c r="L71" t="s">
        <v>2426</v>
      </c>
      <c r="M71" t="s">
        <v>125</v>
      </c>
      <c r="N71" t="s">
        <v>2070</v>
      </c>
      <c r="O71">
        <v>41017</v>
      </c>
      <c r="P71" t="s">
        <v>2425</v>
      </c>
      <c r="R71" t="s">
        <v>125</v>
      </c>
      <c r="S71">
        <v>41017</v>
      </c>
      <c r="T71" s="81" t="s">
        <v>1824</v>
      </c>
      <c r="U71" t="s">
        <v>2427</v>
      </c>
      <c r="V71" t="s">
        <v>2296</v>
      </c>
      <c r="Y71" s="256">
        <v>1127</v>
      </c>
    </row>
    <row r="72" spans="1:25" x14ac:dyDescent="0.2">
      <c r="A72" t="s">
        <v>1638</v>
      </c>
      <c r="C72" s="3" t="s">
        <v>1759</v>
      </c>
      <c r="D72" t="s">
        <v>2068</v>
      </c>
      <c r="E72" t="s">
        <v>2072</v>
      </c>
      <c r="F72" t="s">
        <v>1768</v>
      </c>
      <c r="G72" t="s">
        <v>1771</v>
      </c>
      <c r="H72" t="s">
        <v>2428</v>
      </c>
      <c r="I72" t="s">
        <v>2429</v>
      </c>
      <c r="J72" t="s">
        <v>2430</v>
      </c>
      <c r="L72" t="s">
        <v>2431</v>
      </c>
      <c r="M72" t="s">
        <v>220</v>
      </c>
      <c r="N72" t="s">
        <v>2070</v>
      </c>
      <c r="O72">
        <v>41075</v>
      </c>
      <c r="P72" t="s">
        <v>2430</v>
      </c>
      <c r="R72" t="s">
        <v>220</v>
      </c>
      <c r="S72">
        <v>41075</v>
      </c>
      <c r="T72" s="81" t="s">
        <v>2413</v>
      </c>
      <c r="U72" t="s">
        <v>2432</v>
      </c>
      <c r="V72" t="s">
        <v>2433</v>
      </c>
      <c r="Y72" s="256">
        <v>1684</v>
      </c>
    </row>
    <row r="73" spans="1:25" x14ac:dyDescent="0.2">
      <c r="A73" t="s">
        <v>1639</v>
      </c>
      <c r="C73" s="3" t="s">
        <v>1759</v>
      </c>
      <c r="D73" t="s">
        <v>2071</v>
      </c>
      <c r="E73" t="s">
        <v>2072</v>
      </c>
      <c r="F73" t="s">
        <v>1768</v>
      </c>
      <c r="G73" t="s">
        <v>1771</v>
      </c>
      <c r="H73" t="s">
        <v>2434</v>
      </c>
      <c r="I73" t="s">
        <v>2435</v>
      </c>
      <c r="J73" t="s">
        <v>2436</v>
      </c>
      <c r="L73" t="s">
        <v>2437</v>
      </c>
      <c r="M73" t="s">
        <v>125</v>
      </c>
      <c r="N73" t="s">
        <v>2070</v>
      </c>
      <c r="O73">
        <v>41011</v>
      </c>
      <c r="P73" t="s">
        <v>2436</v>
      </c>
      <c r="R73" t="s">
        <v>125</v>
      </c>
      <c r="S73">
        <v>41011</v>
      </c>
      <c r="T73" s="81" t="s">
        <v>1825</v>
      </c>
      <c r="U73" t="s">
        <v>2438</v>
      </c>
      <c r="V73" t="s">
        <v>2296</v>
      </c>
      <c r="Y73" s="256">
        <v>1147</v>
      </c>
    </row>
    <row r="74" spans="1:25" ht="25.5" x14ac:dyDescent="0.2">
      <c r="A74" t="s">
        <v>1640</v>
      </c>
      <c r="C74" s="3" t="s">
        <v>1759</v>
      </c>
      <c r="D74" t="s">
        <v>2068</v>
      </c>
      <c r="E74" t="s">
        <v>2072</v>
      </c>
      <c r="F74" t="s">
        <v>1768</v>
      </c>
      <c r="G74" t="s">
        <v>1771</v>
      </c>
      <c r="H74" t="s">
        <v>2439</v>
      </c>
      <c r="I74" t="s">
        <v>2440</v>
      </c>
      <c r="J74" t="s">
        <v>2441</v>
      </c>
      <c r="L74" t="s">
        <v>2442</v>
      </c>
      <c r="M74" t="s">
        <v>378</v>
      </c>
      <c r="N74" t="s">
        <v>2070</v>
      </c>
      <c r="O74">
        <v>40601</v>
      </c>
      <c r="P74" t="s">
        <v>2441</v>
      </c>
      <c r="R74" t="s">
        <v>378</v>
      </c>
      <c r="S74">
        <v>40601</v>
      </c>
      <c r="T74" s="81" t="s">
        <v>1826</v>
      </c>
      <c r="U74" t="s">
        <v>2444</v>
      </c>
      <c r="V74" t="s">
        <v>2445</v>
      </c>
      <c r="Y74" s="256">
        <v>1381</v>
      </c>
    </row>
    <row r="75" spans="1:25" x14ac:dyDescent="0.2">
      <c r="A75" t="s">
        <v>1641</v>
      </c>
      <c r="C75" s="3" t="s">
        <v>1759</v>
      </c>
      <c r="D75" t="s">
        <v>2068</v>
      </c>
      <c r="E75" t="s">
        <v>2069</v>
      </c>
      <c r="F75" t="s">
        <v>1768</v>
      </c>
      <c r="G75" t="s">
        <v>1771</v>
      </c>
      <c r="H75" t="s">
        <v>2446</v>
      </c>
      <c r="I75" t="s">
        <v>2447</v>
      </c>
      <c r="J75" t="s">
        <v>2448</v>
      </c>
      <c r="L75" t="s">
        <v>378</v>
      </c>
      <c r="M75" t="s">
        <v>265</v>
      </c>
      <c r="N75" t="s">
        <v>2070</v>
      </c>
      <c r="O75">
        <v>42134</v>
      </c>
      <c r="P75" t="s">
        <v>2449</v>
      </c>
      <c r="R75" t="s">
        <v>265</v>
      </c>
      <c r="S75">
        <v>42134</v>
      </c>
      <c r="T75" s="81" t="s">
        <v>1827</v>
      </c>
      <c r="Y75" s="256">
        <v>1472</v>
      </c>
    </row>
    <row r="76" spans="1:25" ht="25.5" x14ac:dyDescent="0.2">
      <c r="A76" t="s">
        <v>1642</v>
      </c>
      <c r="C76" s="3" t="s">
        <v>1759</v>
      </c>
      <c r="D76" t="s">
        <v>2071</v>
      </c>
      <c r="E76" t="s">
        <v>2069</v>
      </c>
      <c r="F76" t="s">
        <v>1768</v>
      </c>
      <c r="G76" t="s">
        <v>1771</v>
      </c>
      <c r="H76" t="s">
        <v>2450</v>
      </c>
      <c r="I76" t="s">
        <v>2451</v>
      </c>
      <c r="J76" t="s">
        <v>2452</v>
      </c>
      <c r="L76" t="s">
        <v>2453</v>
      </c>
      <c r="M76" t="s">
        <v>76</v>
      </c>
      <c r="N76" t="s">
        <v>2070</v>
      </c>
      <c r="O76">
        <v>41095</v>
      </c>
      <c r="P76" t="s">
        <v>2454</v>
      </c>
      <c r="R76" t="s">
        <v>76</v>
      </c>
      <c r="S76">
        <v>41095</v>
      </c>
      <c r="T76" s="81" t="s">
        <v>1828</v>
      </c>
      <c r="U76" t="s">
        <v>2455</v>
      </c>
      <c r="V76" t="s">
        <v>2456</v>
      </c>
      <c r="Y76" s="256">
        <v>1126</v>
      </c>
    </row>
    <row r="77" spans="1:25" ht="25.5" x14ac:dyDescent="0.2">
      <c r="A77" t="s">
        <v>1643</v>
      </c>
      <c r="C77" s="3" t="s">
        <v>1759</v>
      </c>
      <c r="D77" t="s">
        <v>2068</v>
      </c>
      <c r="E77" t="s">
        <v>2069</v>
      </c>
      <c r="F77" t="s">
        <v>1768</v>
      </c>
      <c r="G77" t="s">
        <v>1771</v>
      </c>
      <c r="H77" t="s">
        <v>2457</v>
      </c>
      <c r="I77" t="s">
        <v>2458</v>
      </c>
      <c r="J77" t="s">
        <v>2459</v>
      </c>
      <c r="L77" t="s">
        <v>2460</v>
      </c>
      <c r="M77" t="s">
        <v>379</v>
      </c>
      <c r="N77" t="s">
        <v>2070</v>
      </c>
      <c r="O77">
        <v>40444</v>
      </c>
      <c r="P77" t="s">
        <v>2459</v>
      </c>
      <c r="R77" t="s">
        <v>379</v>
      </c>
      <c r="S77">
        <v>40444</v>
      </c>
      <c r="T77" s="81" t="s">
        <v>1829</v>
      </c>
      <c r="V77" t="s">
        <v>2461</v>
      </c>
      <c r="Y77" s="256">
        <v>1477</v>
      </c>
    </row>
    <row r="78" spans="1:25" x14ac:dyDescent="0.2">
      <c r="A78" t="s">
        <v>1644</v>
      </c>
      <c r="C78" s="3" t="s">
        <v>1759</v>
      </c>
      <c r="D78" t="s">
        <v>2068</v>
      </c>
      <c r="E78" t="s">
        <v>2069</v>
      </c>
      <c r="F78" t="s">
        <v>1768</v>
      </c>
      <c r="G78" t="s">
        <v>1771</v>
      </c>
      <c r="H78" t="s">
        <v>2462</v>
      </c>
      <c r="I78" t="s">
        <v>2463</v>
      </c>
      <c r="J78" t="s">
        <v>2464</v>
      </c>
      <c r="L78" t="s">
        <v>2465</v>
      </c>
      <c r="M78" t="s">
        <v>387</v>
      </c>
      <c r="N78" t="s">
        <v>2070</v>
      </c>
      <c r="O78">
        <v>40324</v>
      </c>
      <c r="P78" t="s">
        <v>2464</v>
      </c>
      <c r="R78" t="s">
        <v>387</v>
      </c>
      <c r="S78">
        <v>40324</v>
      </c>
      <c r="T78" s="81" t="s">
        <v>2443</v>
      </c>
      <c r="U78" t="s">
        <v>2466</v>
      </c>
      <c r="V78" t="s">
        <v>2467</v>
      </c>
      <c r="Y78" s="256">
        <v>1262</v>
      </c>
    </row>
    <row r="79" spans="1:25" ht="25.5" x14ac:dyDescent="0.2">
      <c r="A79" t="s">
        <v>1645</v>
      </c>
      <c r="C79" s="3" t="s">
        <v>1759</v>
      </c>
      <c r="D79" t="s">
        <v>2068</v>
      </c>
      <c r="E79" t="s">
        <v>2081</v>
      </c>
      <c r="F79" t="s">
        <v>1768</v>
      </c>
      <c r="G79" t="s">
        <v>1771</v>
      </c>
      <c r="H79" t="s">
        <v>2468</v>
      </c>
      <c r="I79" t="s">
        <v>2469</v>
      </c>
      <c r="J79" t="s">
        <v>2470</v>
      </c>
      <c r="L79" t="s">
        <v>2471</v>
      </c>
      <c r="M79" t="s">
        <v>209</v>
      </c>
      <c r="N79" t="s">
        <v>2070</v>
      </c>
      <c r="O79">
        <v>42754</v>
      </c>
      <c r="P79" t="s">
        <v>2470</v>
      </c>
      <c r="R79" t="s">
        <v>209</v>
      </c>
      <c r="S79">
        <v>42754</v>
      </c>
      <c r="T79" s="81" t="s">
        <v>1830</v>
      </c>
      <c r="V79" t="s">
        <v>2472</v>
      </c>
      <c r="Y79" s="256">
        <v>1336</v>
      </c>
    </row>
    <row r="80" spans="1:25" x14ac:dyDescent="0.2">
      <c r="A80" t="s">
        <v>1646</v>
      </c>
      <c r="C80" s="3" t="s">
        <v>1759</v>
      </c>
      <c r="D80" t="s">
        <v>2068</v>
      </c>
      <c r="E80" t="s">
        <v>2075</v>
      </c>
      <c r="F80" t="s">
        <v>1768</v>
      </c>
      <c r="G80" t="s">
        <v>1771</v>
      </c>
      <c r="H80" t="s">
        <v>2473</v>
      </c>
      <c r="I80" t="s">
        <v>2474</v>
      </c>
      <c r="J80" t="s">
        <v>2475</v>
      </c>
      <c r="L80" t="s">
        <v>2476</v>
      </c>
      <c r="M80" t="s">
        <v>503</v>
      </c>
      <c r="N80" t="s">
        <v>2070</v>
      </c>
      <c r="O80">
        <v>42743</v>
      </c>
      <c r="P80" t="s">
        <v>2477</v>
      </c>
      <c r="R80" t="s">
        <v>503</v>
      </c>
      <c r="S80">
        <v>42743</v>
      </c>
      <c r="T80" s="81" t="s">
        <v>1831</v>
      </c>
      <c r="U80" t="s">
        <v>2478</v>
      </c>
      <c r="V80" t="s">
        <v>2479</v>
      </c>
      <c r="Y80" s="256">
        <v>1133</v>
      </c>
    </row>
    <row r="81" spans="1:25" x14ac:dyDescent="0.2">
      <c r="A81" t="s">
        <v>1647</v>
      </c>
      <c r="C81" s="3" t="s">
        <v>1759</v>
      </c>
      <c r="D81" t="s">
        <v>2068</v>
      </c>
      <c r="E81" t="s">
        <v>2069</v>
      </c>
      <c r="F81" t="s">
        <v>1768</v>
      </c>
      <c r="G81" t="s">
        <v>1771</v>
      </c>
      <c r="H81" t="s">
        <v>2480</v>
      </c>
      <c r="J81" t="s">
        <v>2481</v>
      </c>
      <c r="L81" t="s">
        <v>13</v>
      </c>
      <c r="M81" t="s">
        <v>13</v>
      </c>
      <c r="N81" t="s">
        <v>2070</v>
      </c>
      <c r="O81">
        <v>41144</v>
      </c>
      <c r="P81" t="s">
        <v>2481</v>
      </c>
      <c r="R81" t="s">
        <v>13</v>
      </c>
      <c r="S81">
        <v>41144</v>
      </c>
      <c r="T81" s="81" t="s">
        <v>1832</v>
      </c>
      <c r="Y81" s="256">
        <v>1525</v>
      </c>
    </row>
    <row r="82" spans="1:25" x14ac:dyDescent="0.2">
      <c r="A82" t="s">
        <v>1648</v>
      </c>
      <c r="C82" s="3" t="s">
        <v>1759</v>
      </c>
      <c r="D82" t="s">
        <v>2068</v>
      </c>
      <c r="E82" t="s">
        <v>2081</v>
      </c>
      <c r="F82" t="s">
        <v>1768</v>
      </c>
      <c r="G82" t="s">
        <v>1771</v>
      </c>
      <c r="I82" t="s">
        <v>2482</v>
      </c>
      <c r="J82" t="s">
        <v>2483</v>
      </c>
      <c r="L82" t="s">
        <v>2484</v>
      </c>
      <c r="M82" t="s">
        <v>13</v>
      </c>
      <c r="N82" t="s">
        <v>2070</v>
      </c>
      <c r="O82">
        <v>41175</v>
      </c>
      <c r="P82" t="s">
        <v>2483</v>
      </c>
      <c r="R82" t="s">
        <v>13</v>
      </c>
      <c r="S82">
        <v>41175</v>
      </c>
      <c r="T82" s="81" t="s">
        <v>1833</v>
      </c>
      <c r="V82" t="s">
        <v>2485</v>
      </c>
      <c r="Y82" s="256">
        <v>1337</v>
      </c>
    </row>
    <row r="83" spans="1:25" ht="25.5" x14ac:dyDescent="0.2">
      <c r="A83" t="s">
        <v>1649</v>
      </c>
      <c r="C83" s="3" t="s">
        <v>1759</v>
      </c>
      <c r="D83" t="s">
        <v>2068</v>
      </c>
      <c r="E83" t="s">
        <v>2069</v>
      </c>
      <c r="F83" t="s">
        <v>1768</v>
      </c>
      <c r="G83" t="s">
        <v>1771</v>
      </c>
      <c r="H83" t="s">
        <v>2486</v>
      </c>
      <c r="I83" t="s">
        <v>2487</v>
      </c>
      <c r="J83" t="s">
        <v>2488</v>
      </c>
      <c r="L83" t="s">
        <v>2489</v>
      </c>
      <c r="M83" t="s">
        <v>260</v>
      </c>
      <c r="N83" t="s">
        <v>2070</v>
      </c>
      <c r="O83">
        <v>42348</v>
      </c>
      <c r="P83" t="s">
        <v>2488</v>
      </c>
      <c r="R83" t="s">
        <v>260</v>
      </c>
      <c r="S83">
        <v>42348</v>
      </c>
      <c r="T83" s="81" t="s">
        <v>1834</v>
      </c>
      <c r="V83" t="s">
        <v>2486</v>
      </c>
      <c r="Y83" s="256">
        <v>1081</v>
      </c>
    </row>
    <row r="84" spans="1:25" x14ac:dyDescent="0.2">
      <c r="A84" t="s">
        <v>1650</v>
      </c>
      <c r="C84" s="3" t="s">
        <v>1759</v>
      </c>
      <c r="D84" t="s">
        <v>2068</v>
      </c>
      <c r="E84" t="s">
        <v>2069</v>
      </c>
      <c r="F84" t="s">
        <v>1768</v>
      </c>
      <c r="G84" t="s">
        <v>1771</v>
      </c>
      <c r="H84" t="s">
        <v>2490</v>
      </c>
      <c r="I84" t="s">
        <v>2491</v>
      </c>
      <c r="J84" t="s">
        <v>2492</v>
      </c>
      <c r="L84" t="s">
        <v>2493</v>
      </c>
      <c r="M84" t="s">
        <v>56</v>
      </c>
      <c r="N84" t="s">
        <v>2070</v>
      </c>
      <c r="O84">
        <v>42701</v>
      </c>
      <c r="P84" t="s">
        <v>2492</v>
      </c>
      <c r="R84" t="s">
        <v>56</v>
      </c>
      <c r="S84">
        <v>42701</v>
      </c>
      <c r="T84" s="81" t="s">
        <v>1835</v>
      </c>
      <c r="V84" t="s">
        <v>2494</v>
      </c>
      <c r="Y84" s="256">
        <v>1467</v>
      </c>
    </row>
    <row r="85" spans="1:25" x14ac:dyDescent="0.2">
      <c r="A85" t="s">
        <v>2034</v>
      </c>
      <c r="C85" s="3" t="s">
        <v>1759</v>
      </c>
      <c r="D85" t="s">
        <v>2068</v>
      </c>
      <c r="E85" t="s">
        <v>2081</v>
      </c>
      <c r="F85" t="s">
        <v>1768</v>
      </c>
      <c r="G85" s="41" t="s">
        <v>3298</v>
      </c>
      <c r="H85" t="s">
        <v>2495</v>
      </c>
      <c r="I85" t="s">
        <v>2496</v>
      </c>
      <c r="J85" t="s">
        <v>2497</v>
      </c>
      <c r="K85" t="s">
        <v>2498</v>
      </c>
      <c r="L85" t="s">
        <v>2499</v>
      </c>
      <c r="M85" t="s">
        <v>380</v>
      </c>
      <c r="N85" t="s">
        <v>2070</v>
      </c>
      <c r="O85">
        <v>41031</v>
      </c>
      <c r="P85" t="s">
        <v>2497</v>
      </c>
      <c r="Q85" t="s">
        <v>2498</v>
      </c>
      <c r="R85" t="s">
        <v>380</v>
      </c>
      <c r="S85">
        <v>41031</v>
      </c>
      <c r="T85" s="81" t="s">
        <v>1836</v>
      </c>
      <c r="U85" t="s">
        <v>2500</v>
      </c>
      <c r="V85" t="s">
        <v>2501</v>
      </c>
      <c r="Y85" s="256">
        <v>1709</v>
      </c>
    </row>
    <row r="86" spans="1:25" x14ac:dyDescent="0.2">
      <c r="A86" t="s">
        <v>1651</v>
      </c>
      <c r="C86" s="3" t="s">
        <v>1759</v>
      </c>
      <c r="D86" t="s">
        <v>2068</v>
      </c>
      <c r="E86" t="s">
        <v>2069</v>
      </c>
      <c r="F86" t="s">
        <v>1768</v>
      </c>
      <c r="G86" t="s">
        <v>1771</v>
      </c>
      <c r="H86" t="s">
        <v>2502</v>
      </c>
      <c r="I86" t="s">
        <v>2503</v>
      </c>
      <c r="J86" t="s">
        <v>2504</v>
      </c>
      <c r="L86" t="s">
        <v>2505</v>
      </c>
      <c r="M86" t="s">
        <v>261</v>
      </c>
      <c r="N86" t="s">
        <v>2070</v>
      </c>
      <c r="O86">
        <v>42765</v>
      </c>
      <c r="P86" t="s">
        <v>2506</v>
      </c>
      <c r="R86" t="s">
        <v>261</v>
      </c>
      <c r="S86">
        <v>42765</v>
      </c>
      <c r="T86" s="81" t="s">
        <v>1836</v>
      </c>
      <c r="V86" t="s">
        <v>2507</v>
      </c>
      <c r="Y86" s="256">
        <v>1432</v>
      </c>
    </row>
    <row r="87" spans="1:25" x14ac:dyDescent="0.2">
      <c r="A87" t="s">
        <v>1652</v>
      </c>
      <c r="C87" s="3" t="s">
        <v>1759</v>
      </c>
      <c r="D87" t="s">
        <v>2071</v>
      </c>
      <c r="E87" t="s">
        <v>2072</v>
      </c>
      <c r="F87" t="s">
        <v>1768</v>
      </c>
      <c r="G87" t="s">
        <v>1771</v>
      </c>
      <c r="H87" t="s">
        <v>2508</v>
      </c>
      <c r="I87" t="s">
        <v>2509</v>
      </c>
      <c r="J87" t="s">
        <v>2510</v>
      </c>
      <c r="L87" t="s">
        <v>2511</v>
      </c>
      <c r="M87" t="s">
        <v>526</v>
      </c>
      <c r="N87" t="s">
        <v>2070</v>
      </c>
      <c r="O87">
        <v>41048</v>
      </c>
      <c r="P87" t="s">
        <v>2512</v>
      </c>
      <c r="R87" t="s">
        <v>526</v>
      </c>
      <c r="S87">
        <v>41048</v>
      </c>
      <c r="T87" s="81" t="s">
        <v>1837</v>
      </c>
      <c r="V87" t="s">
        <v>2168</v>
      </c>
      <c r="Y87" s="256">
        <v>1041</v>
      </c>
    </row>
    <row r="88" spans="1:25" x14ac:dyDescent="0.2">
      <c r="A88" t="s">
        <v>2035</v>
      </c>
      <c r="C88" s="3" t="s">
        <v>1759</v>
      </c>
      <c r="D88" t="s">
        <v>2068</v>
      </c>
      <c r="E88" t="s">
        <v>2075</v>
      </c>
      <c r="F88" t="s">
        <v>1768</v>
      </c>
      <c r="G88" t="s">
        <v>1771</v>
      </c>
      <c r="H88" t="s">
        <v>2513</v>
      </c>
      <c r="J88" t="s">
        <v>2514</v>
      </c>
      <c r="L88" t="s">
        <v>2515</v>
      </c>
      <c r="M88" t="s">
        <v>63</v>
      </c>
      <c r="N88" t="s">
        <v>2070</v>
      </c>
      <c r="O88">
        <v>40019</v>
      </c>
      <c r="P88" t="s">
        <v>2514</v>
      </c>
      <c r="R88" t="s">
        <v>63</v>
      </c>
      <c r="S88">
        <v>40019</v>
      </c>
      <c r="T88" s="81" t="s">
        <v>1838</v>
      </c>
      <c r="U88" t="s">
        <v>2516</v>
      </c>
      <c r="V88" t="s">
        <v>2517</v>
      </c>
      <c r="Y88" s="256">
        <v>1082</v>
      </c>
    </row>
    <row r="89" spans="1:25" x14ac:dyDescent="0.2">
      <c r="A89" t="s">
        <v>2036</v>
      </c>
      <c r="C89" s="3" t="s">
        <v>1759</v>
      </c>
      <c r="D89" t="s">
        <v>2068</v>
      </c>
      <c r="E89" t="s">
        <v>2072</v>
      </c>
      <c r="F89" t="s">
        <v>1768</v>
      </c>
      <c r="G89" t="s">
        <v>1771</v>
      </c>
      <c r="H89" t="s">
        <v>2518</v>
      </c>
      <c r="I89" t="s">
        <v>2519</v>
      </c>
      <c r="J89" t="s">
        <v>2520</v>
      </c>
      <c r="L89" t="s">
        <v>2521</v>
      </c>
      <c r="M89" t="s">
        <v>660</v>
      </c>
      <c r="N89" t="s">
        <v>2070</v>
      </c>
      <c r="O89">
        <v>42240</v>
      </c>
      <c r="P89" t="s">
        <v>2522</v>
      </c>
      <c r="R89" t="s">
        <v>660</v>
      </c>
      <c r="S89">
        <v>42240</v>
      </c>
      <c r="T89" s="81" t="s">
        <v>1794</v>
      </c>
      <c r="U89" t="s">
        <v>2523</v>
      </c>
      <c r="V89" t="s">
        <v>2524</v>
      </c>
      <c r="Y89" s="256">
        <v>1263</v>
      </c>
    </row>
    <row r="90" spans="1:25" ht="25.5" x14ac:dyDescent="0.2">
      <c r="A90" t="s">
        <v>1653</v>
      </c>
      <c r="C90" s="3" t="s">
        <v>1759</v>
      </c>
      <c r="D90" t="s">
        <v>2071</v>
      </c>
      <c r="E90" t="s">
        <v>2072</v>
      </c>
      <c r="F90" t="s">
        <v>1768</v>
      </c>
      <c r="G90" t="s">
        <v>1771</v>
      </c>
      <c r="H90" t="s">
        <v>2525</v>
      </c>
      <c r="I90" t="s">
        <v>2526</v>
      </c>
      <c r="J90" t="s">
        <v>2527</v>
      </c>
      <c r="L90" t="s">
        <v>2528</v>
      </c>
      <c r="M90" t="s">
        <v>125</v>
      </c>
      <c r="N90" t="s">
        <v>2070</v>
      </c>
      <c r="O90">
        <v>41051</v>
      </c>
      <c r="P90" t="s">
        <v>2529</v>
      </c>
      <c r="R90" t="s">
        <v>125</v>
      </c>
      <c r="S90">
        <v>41051</v>
      </c>
      <c r="T90" s="81" t="s">
        <v>1839</v>
      </c>
      <c r="V90" t="s">
        <v>2296</v>
      </c>
      <c r="Y90" s="256">
        <v>1423</v>
      </c>
    </row>
    <row r="91" spans="1:25" x14ac:dyDescent="0.2">
      <c r="A91" t="s">
        <v>1654</v>
      </c>
      <c r="C91" s="3" t="s">
        <v>1759</v>
      </c>
      <c r="D91" t="s">
        <v>2068</v>
      </c>
      <c r="E91" t="s">
        <v>2075</v>
      </c>
      <c r="F91" t="s">
        <v>1768</v>
      </c>
      <c r="G91" t="s">
        <v>1771</v>
      </c>
      <c r="H91" t="s">
        <v>2530</v>
      </c>
      <c r="I91" t="s">
        <v>2531</v>
      </c>
      <c r="J91" t="s">
        <v>2532</v>
      </c>
      <c r="L91" t="s">
        <v>2533</v>
      </c>
      <c r="M91" t="s">
        <v>44</v>
      </c>
      <c r="N91" t="s">
        <v>2070</v>
      </c>
      <c r="O91">
        <v>40447</v>
      </c>
      <c r="P91" t="s">
        <v>2534</v>
      </c>
      <c r="R91" t="s">
        <v>44</v>
      </c>
      <c r="S91">
        <v>40447</v>
      </c>
      <c r="T91" s="81" t="s">
        <v>1840</v>
      </c>
      <c r="U91" t="s">
        <v>2535</v>
      </c>
      <c r="V91" t="s">
        <v>2536</v>
      </c>
      <c r="Y91" s="256">
        <v>1476</v>
      </c>
    </row>
    <row r="92" spans="1:25" x14ac:dyDescent="0.2">
      <c r="A92" t="s">
        <v>1655</v>
      </c>
      <c r="C92" s="3" t="s">
        <v>1759</v>
      </c>
      <c r="D92" t="s">
        <v>2068</v>
      </c>
      <c r="E92" t="s">
        <v>2072</v>
      </c>
      <c r="F92" t="s">
        <v>1768</v>
      </c>
      <c r="G92" t="s">
        <v>1771</v>
      </c>
      <c r="H92" t="s">
        <v>2537</v>
      </c>
      <c r="I92" t="s">
        <v>2538</v>
      </c>
      <c r="J92" t="s">
        <v>2539</v>
      </c>
      <c r="L92" t="s">
        <v>2540</v>
      </c>
      <c r="M92" t="s">
        <v>64</v>
      </c>
      <c r="N92" t="s">
        <v>2070</v>
      </c>
      <c r="O92">
        <v>40299</v>
      </c>
      <c r="P92" t="s">
        <v>2541</v>
      </c>
      <c r="R92" t="s">
        <v>64</v>
      </c>
      <c r="S92">
        <v>40299</v>
      </c>
      <c r="T92" s="81" t="s">
        <v>3254</v>
      </c>
      <c r="Y92" s="256">
        <v>1642</v>
      </c>
    </row>
    <row r="93" spans="1:25" x14ac:dyDescent="0.2">
      <c r="A93" t="s">
        <v>1656</v>
      </c>
      <c r="C93" s="3" t="s">
        <v>1759</v>
      </c>
      <c r="D93" t="s">
        <v>2068</v>
      </c>
      <c r="E93" t="s">
        <v>2072</v>
      </c>
      <c r="F93" t="s">
        <v>1768</v>
      </c>
      <c r="G93" t="s">
        <v>1771</v>
      </c>
      <c r="H93" t="s">
        <v>2537</v>
      </c>
      <c r="I93" t="s">
        <v>2538</v>
      </c>
      <c r="J93" t="s">
        <v>2539</v>
      </c>
      <c r="L93" t="s">
        <v>2540</v>
      </c>
      <c r="M93" t="s">
        <v>64</v>
      </c>
      <c r="N93" t="s">
        <v>2070</v>
      </c>
      <c r="O93">
        <v>40299</v>
      </c>
      <c r="P93" t="s">
        <v>2541</v>
      </c>
      <c r="R93" t="s">
        <v>64</v>
      </c>
      <c r="S93">
        <v>40299</v>
      </c>
      <c r="T93" s="81" t="s">
        <v>1841</v>
      </c>
      <c r="Y93" s="256">
        <v>1019</v>
      </c>
    </row>
    <row r="94" spans="1:25" ht="25.5" x14ac:dyDescent="0.2">
      <c r="A94" t="s">
        <v>1657</v>
      </c>
      <c r="C94" s="3" t="s">
        <v>1759</v>
      </c>
      <c r="D94" t="s">
        <v>2068</v>
      </c>
      <c r="E94" t="s">
        <v>2075</v>
      </c>
      <c r="F94" t="s">
        <v>1768</v>
      </c>
      <c r="G94" t="s">
        <v>1771</v>
      </c>
      <c r="H94" t="s">
        <v>2542</v>
      </c>
      <c r="I94" t="s">
        <v>2543</v>
      </c>
      <c r="J94" t="s">
        <v>2544</v>
      </c>
      <c r="L94" t="s">
        <v>2545</v>
      </c>
      <c r="M94" t="s">
        <v>381</v>
      </c>
      <c r="N94" t="s">
        <v>2070</v>
      </c>
      <c r="O94">
        <v>40356</v>
      </c>
      <c r="P94" t="s">
        <v>2544</v>
      </c>
      <c r="R94" t="s">
        <v>381</v>
      </c>
      <c r="S94">
        <v>40356</v>
      </c>
      <c r="T94" s="81" t="s">
        <v>1829</v>
      </c>
      <c r="U94" t="s">
        <v>2546</v>
      </c>
      <c r="V94" t="s">
        <v>2547</v>
      </c>
      <c r="Y94" s="256">
        <v>1475</v>
      </c>
    </row>
    <row r="95" spans="1:25" x14ac:dyDescent="0.2">
      <c r="A95" t="s">
        <v>1658</v>
      </c>
      <c r="C95" s="3" t="s">
        <v>1759</v>
      </c>
      <c r="D95" t="s">
        <v>2068</v>
      </c>
      <c r="E95" t="s">
        <v>2135</v>
      </c>
      <c r="F95" t="s">
        <v>1768</v>
      </c>
      <c r="G95" t="s">
        <v>1771</v>
      </c>
      <c r="H95" t="s">
        <v>2548</v>
      </c>
      <c r="I95" t="s">
        <v>2549</v>
      </c>
      <c r="J95" t="s">
        <v>2550</v>
      </c>
      <c r="L95" t="s">
        <v>2551</v>
      </c>
      <c r="M95" t="s">
        <v>541</v>
      </c>
      <c r="N95" t="s">
        <v>2070</v>
      </c>
      <c r="O95">
        <v>41101</v>
      </c>
      <c r="P95" t="s">
        <v>2552</v>
      </c>
      <c r="R95" t="s">
        <v>541</v>
      </c>
      <c r="S95">
        <v>41101</v>
      </c>
      <c r="T95" s="81" t="s">
        <v>1842</v>
      </c>
      <c r="U95" t="s">
        <v>2553</v>
      </c>
      <c r="V95" t="s">
        <v>2554</v>
      </c>
      <c r="Y95" s="256">
        <v>1407</v>
      </c>
    </row>
    <row r="96" spans="1:25" ht="25.5" x14ac:dyDescent="0.2">
      <c r="A96" t="s">
        <v>1659</v>
      </c>
      <c r="C96" s="3" t="s">
        <v>1759</v>
      </c>
      <c r="D96" t="s">
        <v>2068</v>
      </c>
      <c r="E96" t="s">
        <v>2081</v>
      </c>
      <c r="F96" t="s">
        <v>1768</v>
      </c>
      <c r="G96" t="s">
        <v>1771</v>
      </c>
      <c r="H96" t="s">
        <v>2555</v>
      </c>
      <c r="J96" t="s">
        <v>2556</v>
      </c>
      <c r="L96" t="s">
        <v>2557</v>
      </c>
      <c r="M96" t="s">
        <v>230</v>
      </c>
      <c r="N96" t="s">
        <v>2070</v>
      </c>
      <c r="O96">
        <v>41822</v>
      </c>
      <c r="P96" t="s">
        <v>2556</v>
      </c>
      <c r="R96" t="s">
        <v>230</v>
      </c>
      <c r="S96">
        <v>41822</v>
      </c>
      <c r="T96" s="81" t="s">
        <v>1843</v>
      </c>
      <c r="U96" t="s">
        <v>2558</v>
      </c>
      <c r="V96" t="s">
        <v>2559</v>
      </c>
      <c r="Y96" s="256" t="s">
        <v>1948</v>
      </c>
    </row>
    <row r="97" spans="1:25" ht="25.5" x14ac:dyDescent="0.2">
      <c r="A97" t="s">
        <v>1659</v>
      </c>
      <c r="C97" s="3" t="s">
        <v>1759</v>
      </c>
      <c r="D97" t="s">
        <v>2068</v>
      </c>
      <c r="E97" t="s">
        <v>2075</v>
      </c>
      <c r="F97" t="s">
        <v>1768</v>
      </c>
      <c r="G97" t="s">
        <v>1771</v>
      </c>
      <c r="H97" t="s">
        <v>2560</v>
      </c>
      <c r="I97" t="s">
        <v>2561</v>
      </c>
      <c r="J97" t="s">
        <v>2562</v>
      </c>
      <c r="L97" t="s">
        <v>2563</v>
      </c>
      <c r="M97" t="s">
        <v>45</v>
      </c>
      <c r="N97" t="s">
        <v>2070</v>
      </c>
      <c r="O97">
        <v>40906</v>
      </c>
      <c r="P97" t="s">
        <v>2564</v>
      </c>
      <c r="R97" t="s">
        <v>45</v>
      </c>
      <c r="S97">
        <v>40906</v>
      </c>
      <c r="T97" s="81" t="s">
        <v>1843</v>
      </c>
      <c r="V97" t="s">
        <v>2565</v>
      </c>
      <c r="Y97" s="256">
        <v>1688</v>
      </c>
    </row>
    <row r="98" spans="1:25" x14ac:dyDescent="0.2">
      <c r="A98" t="s">
        <v>1660</v>
      </c>
      <c r="C98" s="3" t="s">
        <v>1759</v>
      </c>
      <c r="D98" t="s">
        <v>2068</v>
      </c>
      <c r="E98" t="s">
        <v>2075</v>
      </c>
      <c r="F98" t="s">
        <v>1768</v>
      </c>
      <c r="G98" t="s">
        <v>1771</v>
      </c>
      <c r="H98" t="s">
        <v>2560</v>
      </c>
      <c r="I98" t="s">
        <v>2561</v>
      </c>
      <c r="J98" t="s">
        <v>2566</v>
      </c>
      <c r="L98" t="s">
        <v>2139</v>
      </c>
      <c r="M98" t="s">
        <v>398</v>
      </c>
      <c r="N98" t="s">
        <v>2070</v>
      </c>
      <c r="O98">
        <v>40701</v>
      </c>
      <c r="P98" t="s">
        <v>2564</v>
      </c>
      <c r="R98" t="s">
        <v>398</v>
      </c>
      <c r="S98">
        <v>40906</v>
      </c>
      <c r="T98" s="81" t="s">
        <v>1844</v>
      </c>
      <c r="U98" t="s">
        <v>2567</v>
      </c>
      <c r="V98" t="s">
        <v>2568</v>
      </c>
      <c r="Y98" s="256">
        <v>1449</v>
      </c>
    </row>
    <row r="99" spans="1:25" ht="16.5" customHeight="1" x14ac:dyDescent="0.2">
      <c r="A99" t="s">
        <v>1661</v>
      </c>
      <c r="C99" s="3" t="s">
        <v>1759</v>
      </c>
      <c r="D99" t="s">
        <v>2068</v>
      </c>
      <c r="E99" t="s">
        <v>2075</v>
      </c>
      <c r="F99" t="s">
        <v>1768</v>
      </c>
      <c r="G99" t="s">
        <v>1771</v>
      </c>
      <c r="H99" t="s">
        <v>2569</v>
      </c>
      <c r="I99" t="s">
        <v>2570</v>
      </c>
      <c r="J99" t="s">
        <v>2571</v>
      </c>
      <c r="L99" t="s">
        <v>2572</v>
      </c>
      <c r="M99" t="s">
        <v>233</v>
      </c>
      <c r="N99" t="s">
        <v>2070</v>
      </c>
      <c r="O99">
        <v>42748</v>
      </c>
      <c r="P99" t="s">
        <v>2571</v>
      </c>
      <c r="R99" t="s">
        <v>233</v>
      </c>
      <c r="S99">
        <v>42748</v>
      </c>
      <c r="T99" s="81" t="s">
        <v>1845</v>
      </c>
      <c r="U99" t="s">
        <v>2573</v>
      </c>
      <c r="V99" t="s">
        <v>2574</v>
      </c>
      <c r="Y99" s="256">
        <v>1673</v>
      </c>
    </row>
    <row r="100" spans="1:25" x14ac:dyDescent="0.2">
      <c r="A100" t="s">
        <v>2037</v>
      </c>
      <c r="C100" s="3" t="s">
        <v>1759</v>
      </c>
      <c r="D100" t="s">
        <v>2068</v>
      </c>
      <c r="E100" t="s">
        <v>2081</v>
      </c>
      <c r="F100" t="s">
        <v>1768</v>
      </c>
      <c r="G100" t="s">
        <v>1771</v>
      </c>
      <c r="H100" t="s">
        <v>2575</v>
      </c>
      <c r="I100" t="s">
        <v>2576</v>
      </c>
      <c r="J100" t="s">
        <v>2577</v>
      </c>
      <c r="L100" t="s">
        <v>2578</v>
      </c>
      <c r="M100" t="s">
        <v>24</v>
      </c>
      <c r="N100" t="s">
        <v>2070</v>
      </c>
      <c r="O100">
        <v>41826</v>
      </c>
      <c r="P100" t="s">
        <v>2579</v>
      </c>
      <c r="Q100" t="s">
        <v>2580</v>
      </c>
      <c r="R100" t="s">
        <v>24</v>
      </c>
      <c r="S100">
        <v>41826</v>
      </c>
      <c r="T100" s="81" t="s">
        <v>1850</v>
      </c>
      <c r="U100" t="s">
        <v>2581</v>
      </c>
      <c r="V100" t="s">
        <v>2575</v>
      </c>
      <c r="Y100" s="256">
        <v>1376</v>
      </c>
    </row>
    <row r="101" spans="1:25" x14ac:dyDescent="0.2">
      <c r="A101" t="s">
        <v>1662</v>
      </c>
      <c r="C101" s="3" t="s">
        <v>1759</v>
      </c>
      <c r="F101" t="s">
        <v>1768</v>
      </c>
      <c r="G101" t="s">
        <v>1771</v>
      </c>
      <c r="T101" s="81" t="s">
        <v>1846</v>
      </c>
      <c r="Y101" s="256">
        <v>1285</v>
      </c>
    </row>
    <row r="102" spans="1:25" ht="25.5" x14ac:dyDescent="0.2">
      <c r="A102" t="s">
        <v>1663</v>
      </c>
      <c r="C102" s="3" t="s">
        <v>1759</v>
      </c>
      <c r="D102" t="s">
        <v>2068</v>
      </c>
      <c r="E102" t="s">
        <v>2072</v>
      </c>
      <c r="F102" t="s">
        <v>1768</v>
      </c>
      <c r="G102" t="s">
        <v>1771</v>
      </c>
      <c r="H102" t="s">
        <v>2582</v>
      </c>
      <c r="I102" t="s">
        <v>2583</v>
      </c>
      <c r="J102" t="s">
        <v>2584</v>
      </c>
      <c r="L102" t="s">
        <v>2104</v>
      </c>
      <c r="M102" t="s">
        <v>377</v>
      </c>
      <c r="N102" t="s">
        <v>2070</v>
      </c>
      <c r="O102">
        <v>40508</v>
      </c>
      <c r="P102" t="s">
        <v>2585</v>
      </c>
      <c r="R102" t="s">
        <v>377</v>
      </c>
      <c r="S102">
        <v>40508</v>
      </c>
      <c r="T102" s="81" t="s">
        <v>1847</v>
      </c>
      <c r="U102" t="s">
        <v>2586</v>
      </c>
      <c r="V102" t="s">
        <v>2587</v>
      </c>
      <c r="Y102" s="256">
        <v>1516</v>
      </c>
    </row>
    <row r="103" spans="1:25" x14ac:dyDescent="0.2">
      <c r="A103" t="s">
        <v>1664</v>
      </c>
      <c r="C103" s="3" t="s">
        <v>1759</v>
      </c>
      <c r="D103" t="s">
        <v>2068</v>
      </c>
      <c r="E103" t="s">
        <v>2081</v>
      </c>
      <c r="F103" t="s">
        <v>1768</v>
      </c>
      <c r="G103" t="s">
        <v>1771</v>
      </c>
      <c r="H103" t="s">
        <v>2588</v>
      </c>
      <c r="I103" t="s">
        <v>2589</v>
      </c>
      <c r="J103" t="s">
        <v>2590</v>
      </c>
      <c r="K103" t="s">
        <v>2591</v>
      </c>
      <c r="L103" t="s">
        <v>2592</v>
      </c>
      <c r="M103" t="s">
        <v>15</v>
      </c>
      <c r="N103" t="s">
        <v>2070</v>
      </c>
      <c r="O103">
        <v>41653</v>
      </c>
      <c r="P103" t="s">
        <v>2593</v>
      </c>
      <c r="R103" t="s">
        <v>15</v>
      </c>
      <c r="S103">
        <v>41653</v>
      </c>
      <c r="T103" s="81" t="s">
        <v>1848</v>
      </c>
      <c r="U103" t="s">
        <v>2594</v>
      </c>
      <c r="V103" t="s">
        <v>2595</v>
      </c>
      <c r="Y103" s="256">
        <v>1361</v>
      </c>
    </row>
    <row r="104" spans="1:25" x14ac:dyDescent="0.2">
      <c r="A104" t="s">
        <v>1665</v>
      </c>
      <c r="C104" s="3" t="s">
        <v>1759</v>
      </c>
      <c r="D104" t="s">
        <v>2068</v>
      </c>
      <c r="E104" t="s">
        <v>2081</v>
      </c>
      <c r="F104" t="s">
        <v>1768</v>
      </c>
      <c r="G104" t="s">
        <v>1771</v>
      </c>
      <c r="H104" t="s">
        <v>2588</v>
      </c>
      <c r="I104" t="s">
        <v>2589</v>
      </c>
      <c r="J104" t="s">
        <v>2596</v>
      </c>
      <c r="L104" t="s">
        <v>54</v>
      </c>
      <c r="M104" t="s">
        <v>54</v>
      </c>
      <c r="N104" t="s">
        <v>2070</v>
      </c>
      <c r="O104">
        <v>40831</v>
      </c>
      <c r="P104" t="s">
        <v>2593</v>
      </c>
      <c r="R104" t="s">
        <v>544</v>
      </c>
      <c r="S104">
        <v>41653</v>
      </c>
      <c r="T104" s="81" t="s">
        <v>1849</v>
      </c>
      <c r="U104" t="s">
        <v>2598</v>
      </c>
      <c r="V104" t="s">
        <v>2599</v>
      </c>
      <c r="Y104" s="256">
        <v>1503</v>
      </c>
    </row>
    <row r="105" spans="1:25" x14ac:dyDescent="0.2">
      <c r="A105" t="s">
        <v>3263</v>
      </c>
      <c r="C105" s="3" t="s">
        <v>1759</v>
      </c>
      <c r="D105" t="s">
        <v>2068</v>
      </c>
      <c r="E105" t="s">
        <v>2081</v>
      </c>
      <c r="F105" t="s">
        <v>1768</v>
      </c>
      <c r="G105" t="s">
        <v>1771</v>
      </c>
      <c r="H105" t="s">
        <v>2588</v>
      </c>
      <c r="I105" t="s">
        <v>2589</v>
      </c>
      <c r="J105" t="s">
        <v>2600</v>
      </c>
      <c r="L105" t="s">
        <v>2601</v>
      </c>
      <c r="M105" t="s">
        <v>394</v>
      </c>
      <c r="N105" t="s">
        <v>2070</v>
      </c>
      <c r="O105">
        <v>41749</v>
      </c>
      <c r="P105" t="s">
        <v>2593</v>
      </c>
      <c r="R105" t="s">
        <v>544</v>
      </c>
      <c r="S105">
        <v>41653</v>
      </c>
      <c r="T105" s="81" t="s">
        <v>3267</v>
      </c>
      <c r="Y105" s="256">
        <v>1716</v>
      </c>
    </row>
    <row r="106" spans="1:25" x14ac:dyDescent="0.2">
      <c r="A106" t="s">
        <v>3264</v>
      </c>
      <c r="C106" s="3" t="s">
        <v>1759</v>
      </c>
      <c r="D106" t="s">
        <v>2068</v>
      </c>
      <c r="E106" t="s">
        <v>2081</v>
      </c>
      <c r="F106" t="s">
        <v>1768</v>
      </c>
      <c r="G106" t="s">
        <v>1771</v>
      </c>
      <c r="H106" t="s">
        <v>2588</v>
      </c>
      <c r="I106" t="s">
        <v>2589</v>
      </c>
      <c r="J106" t="s">
        <v>2602</v>
      </c>
      <c r="L106" t="s">
        <v>2290</v>
      </c>
      <c r="M106" t="s">
        <v>19</v>
      </c>
      <c r="N106" t="s">
        <v>2070</v>
      </c>
      <c r="O106">
        <v>41501</v>
      </c>
      <c r="P106" t="s">
        <v>2593</v>
      </c>
      <c r="R106" t="s">
        <v>544</v>
      </c>
      <c r="S106">
        <v>41653</v>
      </c>
      <c r="T106" s="81" t="s">
        <v>1901</v>
      </c>
      <c r="U106" t="s">
        <v>2603</v>
      </c>
      <c r="V106" t="s">
        <v>2604</v>
      </c>
      <c r="Y106" s="257" t="s">
        <v>3269</v>
      </c>
    </row>
    <row r="107" spans="1:25" x14ac:dyDescent="0.2">
      <c r="A107" t="s">
        <v>1666</v>
      </c>
      <c r="C107" s="3" t="s">
        <v>1759</v>
      </c>
      <c r="D107" t="s">
        <v>2068</v>
      </c>
      <c r="E107" t="s">
        <v>2069</v>
      </c>
      <c r="F107" t="s">
        <v>1768</v>
      </c>
      <c r="G107" t="s">
        <v>1771</v>
      </c>
      <c r="H107" t="s">
        <v>2605</v>
      </c>
      <c r="I107" t="s">
        <v>2606</v>
      </c>
      <c r="J107" t="s">
        <v>2607</v>
      </c>
      <c r="L107" t="s">
        <v>2608</v>
      </c>
      <c r="M107" t="s">
        <v>50</v>
      </c>
      <c r="N107" t="s">
        <v>2070</v>
      </c>
      <c r="O107">
        <v>42081</v>
      </c>
      <c r="P107" t="s">
        <v>2607</v>
      </c>
      <c r="R107" t="s">
        <v>50</v>
      </c>
      <c r="S107">
        <v>42081</v>
      </c>
      <c r="T107" s="81" t="s">
        <v>1778</v>
      </c>
      <c r="U107" t="s">
        <v>2609</v>
      </c>
      <c r="V107" t="s">
        <v>2605</v>
      </c>
      <c r="Y107" s="256">
        <v>1288</v>
      </c>
    </row>
    <row r="108" spans="1:25" x14ac:dyDescent="0.2">
      <c r="A108" t="s">
        <v>2038</v>
      </c>
      <c r="C108" s="3" t="s">
        <v>1759</v>
      </c>
      <c r="D108" t="s">
        <v>2068</v>
      </c>
      <c r="E108" t="s">
        <v>2081</v>
      </c>
      <c r="F108" t="s">
        <v>1768</v>
      </c>
      <c r="G108" t="s">
        <v>1771</v>
      </c>
      <c r="H108" t="s">
        <v>2610</v>
      </c>
      <c r="I108" t="s">
        <v>2611</v>
      </c>
      <c r="J108" t="s">
        <v>2612</v>
      </c>
      <c r="L108" t="s">
        <v>2613</v>
      </c>
      <c r="M108" t="s">
        <v>262</v>
      </c>
      <c r="N108" t="s">
        <v>2070</v>
      </c>
      <c r="O108">
        <v>42276</v>
      </c>
      <c r="P108" t="s">
        <v>2315</v>
      </c>
      <c r="R108" t="s">
        <v>4</v>
      </c>
      <c r="S108">
        <v>42347</v>
      </c>
      <c r="T108" s="81" t="s">
        <v>1821</v>
      </c>
      <c r="U108" t="s">
        <v>2614</v>
      </c>
      <c r="V108" t="s">
        <v>2615</v>
      </c>
      <c r="Y108" s="256">
        <v>1188</v>
      </c>
    </row>
    <row r="109" spans="1:25" ht="25.5" x14ac:dyDescent="0.2">
      <c r="A109" t="s">
        <v>2039</v>
      </c>
      <c r="C109" s="3" t="s">
        <v>1759</v>
      </c>
      <c r="D109" t="s">
        <v>2068</v>
      </c>
      <c r="E109" t="s">
        <v>2081</v>
      </c>
      <c r="F109" t="s">
        <v>1768</v>
      </c>
      <c r="G109" t="s">
        <v>1771</v>
      </c>
      <c r="H109" t="s">
        <v>2610</v>
      </c>
      <c r="I109" t="s">
        <v>2611</v>
      </c>
      <c r="J109" t="s">
        <v>2616</v>
      </c>
      <c r="L109" t="s">
        <v>2617</v>
      </c>
      <c r="M109" t="s">
        <v>262</v>
      </c>
      <c r="N109" t="s">
        <v>2070</v>
      </c>
      <c r="O109">
        <v>42206</v>
      </c>
      <c r="P109" t="s">
        <v>2315</v>
      </c>
      <c r="R109" t="s">
        <v>262</v>
      </c>
      <c r="S109">
        <v>42347</v>
      </c>
      <c r="T109" s="81" t="s">
        <v>2597</v>
      </c>
      <c r="U109" t="s">
        <v>2614</v>
      </c>
      <c r="V109" t="s">
        <v>2615</v>
      </c>
      <c r="Y109" s="256">
        <v>1303</v>
      </c>
    </row>
    <row r="110" spans="1:25" x14ac:dyDescent="0.2">
      <c r="A110" t="s">
        <v>2040</v>
      </c>
      <c r="C110" s="3" t="s">
        <v>1759</v>
      </c>
      <c r="D110" t="s">
        <v>2068</v>
      </c>
      <c r="E110" t="s">
        <v>2069</v>
      </c>
      <c r="F110" t="s">
        <v>1768</v>
      </c>
      <c r="G110" t="s">
        <v>1771</v>
      </c>
      <c r="H110" t="s">
        <v>2618</v>
      </c>
      <c r="I110" t="s">
        <v>2619</v>
      </c>
      <c r="J110" t="s">
        <v>2620</v>
      </c>
      <c r="L110" t="s">
        <v>2107</v>
      </c>
      <c r="M110" t="s">
        <v>64</v>
      </c>
      <c r="N110" t="s">
        <v>2070</v>
      </c>
      <c r="O110">
        <v>40218</v>
      </c>
      <c r="P110" t="s">
        <v>2620</v>
      </c>
      <c r="R110" t="s">
        <v>64</v>
      </c>
      <c r="S110">
        <v>40218</v>
      </c>
      <c r="T110" s="81" t="s">
        <v>1851</v>
      </c>
      <c r="U110" t="s">
        <v>2621</v>
      </c>
      <c r="V110" t="s">
        <v>2622</v>
      </c>
      <c r="Y110" s="256">
        <v>1429</v>
      </c>
    </row>
    <row r="111" spans="1:25" ht="30.75" customHeight="1" x14ac:dyDescent="0.2">
      <c r="A111" t="s">
        <v>2041</v>
      </c>
      <c r="C111" s="3" t="s">
        <v>1759</v>
      </c>
      <c r="D111" t="s">
        <v>2071</v>
      </c>
      <c r="E111" t="s">
        <v>2072</v>
      </c>
      <c r="F111" t="s">
        <v>1768</v>
      </c>
      <c r="G111" t="s">
        <v>1771</v>
      </c>
      <c r="H111" t="s">
        <v>2623</v>
      </c>
      <c r="I111" t="s">
        <v>2624</v>
      </c>
      <c r="J111" t="s">
        <v>2625</v>
      </c>
      <c r="L111" t="s">
        <v>2626</v>
      </c>
      <c r="M111" t="s">
        <v>125</v>
      </c>
      <c r="N111" t="s">
        <v>2070</v>
      </c>
      <c r="O111">
        <v>41016</v>
      </c>
      <c r="P111" t="s">
        <v>2627</v>
      </c>
      <c r="R111" t="s">
        <v>125</v>
      </c>
      <c r="S111">
        <v>41016</v>
      </c>
      <c r="T111" s="81" t="s">
        <v>1852</v>
      </c>
      <c r="U111" t="s">
        <v>2628</v>
      </c>
      <c r="V111" t="s">
        <v>2296</v>
      </c>
      <c r="Y111" s="256">
        <v>1611</v>
      </c>
    </row>
    <row r="112" spans="1:25" x14ac:dyDescent="0.2">
      <c r="A112" t="s">
        <v>1667</v>
      </c>
      <c r="C112" s="3" t="s">
        <v>1759</v>
      </c>
      <c r="D112" t="s">
        <v>2068</v>
      </c>
      <c r="E112" t="s">
        <v>2075</v>
      </c>
      <c r="F112" t="s">
        <v>1768</v>
      </c>
      <c r="G112" t="s">
        <v>1771</v>
      </c>
      <c r="H112" t="s">
        <v>2629</v>
      </c>
      <c r="I112" t="s">
        <v>2630</v>
      </c>
      <c r="J112" t="s">
        <v>2631</v>
      </c>
      <c r="L112" t="s">
        <v>2632</v>
      </c>
      <c r="M112" t="s">
        <v>51</v>
      </c>
      <c r="N112" t="s">
        <v>2070</v>
      </c>
      <c r="O112">
        <v>42038</v>
      </c>
      <c r="P112" t="s">
        <v>2633</v>
      </c>
      <c r="R112" t="s">
        <v>51</v>
      </c>
      <c r="S112">
        <v>42038</v>
      </c>
      <c r="T112" s="81" t="s">
        <v>1853</v>
      </c>
      <c r="V112" t="s">
        <v>2634</v>
      </c>
      <c r="Y112" s="256">
        <v>1422</v>
      </c>
    </row>
    <row r="113" spans="1:25" x14ac:dyDescent="0.2">
      <c r="A113" t="s">
        <v>2042</v>
      </c>
      <c r="C113" s="3" t="s">
        <v>1759</v>
      </c>
      <c r="D113" t="s">
        <v>2068</v>
      </c>
      <c r="E113" t="s">
        <v>2069</v>
      </c>
      <c r="F113" t="s">
        <v>1768</v>
      </c>
      <c r="G113" t="s">
        <v>1771</v>
      </c>
      <c r="H113" t="s">
        <v>2635</v>
      </c>
      <c r="I113" t="s">
        <v>2636</v>
      </c>
      <c r="J113" t="s">
        <v>2637</v>
      </c>
      <c r="K113" t="s">
        <v>2638</v>
      </c>
      <c r="L113" t="s">
        <v>2639</v>
      </c>
      <c r="M113" t="s">
        <v>383</v>
      </c>
      <c r="N113" t="s">
        <v>2070</v>
      </c>
      <c r="O113">
        <v>40475</v>
      </c>
      <c r="P113" t="s">
        <v>2637</v>
      </c>
      <c r="Q113" t="s">
        <v>2638</v>
      </c>
      <c r="R113" t="s">
        <v>383</v>
      </c>
      <c r="S113">
        <v>40475</v>
      </c>
      <c r="T113" s="81" t="s">
        <v>1854</v>
      </c>
      <c r="U113" t="s">
        <v>2640</v>
      </c>
      <c r="V113" t="s">
        <v>2641</v>
      </c>
      <c r="Y113" s="256">
        <v>1680</v>
      </c>
    </row>
    <row r="114" spans="1:25" ht="25.5" x14ac:dyDescent="0.2">
      <c r="A114" t="s">
        <v>1668</v>
      </c>
      <c r="C114" s="3" t="s">
        <v>1759</v>
      </c>
      <c r="D114" t="s">
        <v>2068</v>
      </c>
      <c r="E114" t="s">
        <v>2081</v>
      </c>
      <c r="F114" t="s">
        <v>1768</v>
      </c>
      <c r="G114" t="s">
        <v>1771</v>
      </c>
      <c r="H114" t="s">
        <v>2642</v>
      </c>
      <c r="I114" t="s">
        <v>2643</v>
      </c>
      <c r="J114" t="s">
        <v>2644</v>
      </c>
      <c r="L114" t="s">
        <v>2645</v>
      </c>
      <c r="M114" t="s">
        <v>17</v>
      </c>
      <c r="N114" t="s">
        <v>2070</v>
      </c>
      <c r="O114">
        <v>41465</v>
      </c>
      <c r="P114" t="s">
        <v>2644</v>
      </c>
      <c r="R114" t="s">
        <v>17</v>
      </c>
      <c r="S114">
        <v>41465</v>
      </c>
      <c r="T114" s="81" t="s">
        <v>1855</v>
      </c>
      <c r="Y114" s="256">
        <v>1681</v>
      </c>
    </row>
    <row r="115" spans="1:25" x14ac:dyDescent="0.2">
      <c r="A115" t="s">
        <v>1669</v>
      </c>
      <c r="C115" s="3" t="s">
        <v>1759</v>
      </c>
      <c r="D115" t="s">
        <v>2068</v>
      </c>
      <c r="E115" t="s">
        <v>2075</v>
      </c>
      <c r="F115" t="s">
        <v>1768</v>
      </c>
      <c r="G115" t="s">
        <v>1771</v>
      </c>
      <c r="H115" t="s">
        <v>2646</v>
      </c>
      <c r="I115" t="s">
        <v>2647</v>
      </c>
      <c r="J115" t="s">
        <v>2648</v>
      </c>
      <c r="L115" t="s">
        <v>2649</v>
      </c>
      <c r="M115" t="s">
        <v>58</v>
      </c>
      <c r="N115" t="s">
        <v>2070</v>
      </c>
      <c r="O115">
        <v>40033</v>
      </c>
      <c r="P115" t="s">
        <v>2648</v>
      </c>
      <c r="R115" t="s">
        <v>58</v>
      </c>
      <c r="S115">
        <v>40033</v>
      </c>
      <c r="T115" s="81" t="s">
        <v>1856</v>
      </c>
      <c r="U115" t="s">
        <v>2650</v>
      </c>
      <c r="V115" t="s">
        <v>2646</v>
      </c>
      <c r="Y115" s="256">
        <v>1650</v>
      </c>
    </row>
    <row r="116" spans="1:25" ht="25.5" x14ac:dyDescent="0.2">
      <c r="A116" t="s">
        <v>3319</v>
      </c>
      <c r="T116" s="81" t="s">
        <v>3320</v>
      </c>
    </row>
    <row r="117" spans="1:25" x14ac:dyDescent="0.2">
      <c r="A117" t="s">
        <v>1670</v>
      </c>
      <c r="C117" s="3" t="s">
        <v>1759</v>
      </c>
      <c r="D117" t="s">
        <v>2068</v>
      </c>
      <c r="E117" t="s">
        <v>2075</v>
      </c>
      <c r="F117" t="s">
        <v>1768</v>
      </c>
      <c r="G117" t="s">
        <v>1771</v>
      </c>
      <c r="H117" t="s">
        <v>2651</v>
      </c>
      <c r="I117" t="s">
        <v>2652</v>
      </c>
      <c r="J117" t="s">
        <v>2653</v>
      </c>
      <c r="L117" t="s">
        <v>2654</v>
      </c>
      <c r="M117" t="s">
        <v>493</v>
      </c>
      <c r="N117" t="s">
        <v>2070</v>
      </c>
      <c r="O117">
        <v>42025</v>
      </c>
      <c r="P117" t="s">
        <v>2655</v>
      </c>
      <c r="R117" t="s">
        <v>493</v>
      </c>
      <c r="S117">
        <v>42025</v>
      </c>
      <c r="T117" s="81" t="s">
        <v>1857</v>
      </c>
      <c r="U117" t="s">
        <v>2656</v>
      </c>
      <c r="V117" t="s">
        <v>2657</v>
      </c>
      <c r="Y117" s="256">
        <v>1495</v>
      </c>
    </row>
    <row r="118" spans="1:25" x14ac:dyDescent="0.2">
      <c r="A118" t="s">
        <v>1671</v>
      </c>
      <c r="C118" s="3" t="s">
        <v>1759</v>
      </c>
      <c r="D118" t="s">
        <v>2068</v>
      </c>
      <c r="E118" t="s">
        <v>2072</v>
      </c>
      <c r="F118" t="s">
        <v>1768</v>
      </c>
      <c r="G118" t="s">
        <v>1771</v>
      </c>
      <c r="H118" t="s">
        <v>2658</v>
      </c>
      <c r="I118" t="s">
        <v>2659</v>
      </c>
      <c r="J118" t="s">
        <v>2660</v>
      </c>
      <c r="L118" t="s">
        <v>2661</v>
      </c>
      <c r="M118" t="s">
        <v>491</v>
      </c>
      <c r="N118" t="s">
        <v>2070</v>
      </c>
      <c r="O118">
        <v>42066</v>
      </c>
      <c r="P118" t="s">
        <v>2660</v>
      </c>
      <c r="R118" t="s">
        <v>491</v>
      </c>
      <c r="S118">
        <v>42066</v>
      </c>
      <c r="T118" s="81" t="s">
        <v>1858</v>
      </c>
      <c r="U118" t="s">
        <v>2662</v>
      </c>
      <c r="V118" t="s">
        <v>2663</v>
      </c>
      <c r="Y118" s="256">
        <v>1368</v>
      </c>
    </row>
    <row r="119" spans="1:25" x14ac:dyDescent="0.2">
      <c r="A119" t="s">
        <v>1672</v>
      </c>
      <c r="C119" s="3" t="s">
        <v>1759</v>
      </c>
      <c r="D119" t="s">
        <v>2068</v>
      </c>
      <c r="E119" t="s">
        <v>2072</v>
      </c>
      <c r="F119" t="s">
        <v>1768</v>
      </c>
      <c r="G119" t="s">
        <v>1771</v>
      </c>
      <c r="H119" t="s">
        <v>2664</v>
      </c>
      <c r="I119" t="s">
        <v>2665</v>
      </c>
      <c r="J119" t="s">
        <v>2666</v>
      </c>
      <c r="L119" t="s">
        <v>2667</v>
      </c>
      <c r="M119" t="s">
        <v>131</v>
      </c>
      <c r="N119" t="s">
        <v>2070</v>
      </c>
      <c r="O119">
        <v>41056</v>
      </c>
      <c r="P119" t="s">
        <v>2666</v>
      </c>
      <c r="R119" t="s">
        <v>131</v>
      </c>
      <c r="S119">
        <v>41056</v>
      </c>
      <c r="T119" s="81" t="s">
        <v>1859</v>
      </c>
      <c r="U119" t="s">
        <v>2668</v>
      </c>
      <c r="V119" t="s">
        <v>2669</v>
      </c>
      <c r="Y119" s="256">
        <v>1268</v>
      </c>
    </row>
    <row r="120" spans="1:25" x14ac:dyDescent="0.2">
      <c r="A120" t="s">
        <v>1673</v>
      </c>
      <c r="C120" s="3" t="s">
        <v>1759</v>
      </c>
      <c r="D120" t="s">
        <v>2068</v>
      </c>
      <c r="E120" t="s">
        <v>2069</v>
      </c>
      <c r="F120" t="s">
        <v>1768</v>
      </c>
      <c r="G120" t="s">
        <v>1771</v>
      </c>
      <c r="H120" t="s">
        <v>2670</v>
      </c>
      <c r="I120" t="s">
        <v>2671</v>
      </c>
      <c r="J120" t="s">
        <v>2672</v>
      </c>
      <c r="L120" t="s">
        <v>2673</v>
      </c>
      <c r="M120" t="s">
        <v>504</v>
      </c>
      <c r="N120" t="s">
        <v>2070</v>
      </c>
      <c r="O120">
        <v>42653</v>
      </c>
      <c r="P120" t="s">
        <v>2674</v>
      </c>
      <c r="R120" t="s">
        <v>504</v>
      </c>
      <c r="S120">
        <v>42653</v>
      </c>
      <c r="T120" s="81" t="s">
        <v>1860</v>
      </c>
      <c r="U120" t="s">
        <v>2675</v>
      </c>
      <c r="V120" t="s">
        <v>2676</v>
      </c>
      <c r="Y120" s="256">
        <v>1699</v>
      </c>
    </row>
    <row r="121" spans="1:25" x14ac:dyDescent="0.2">
      <c r="A121" t="s">
        <v>1674</v>
      </c>
      <c r="C121" s="3" t="s">
        <v>1759</v>
      </c>
      <c r="D121" t="s">
        <v>2068</v>
      </c>
      <c r="E121" t="s">
        <v>2075</v>
      </c>
      <c r="F121" t="s">
        <v>1768</v>
      </c>
      <c r="G121" t="s">
        <v>1771</v>
      </c>
      <c r="H121" t="s">
        <v>2677</v>
      </c>
      <c r="I121" t="s">
        <v>2678</v>
      </c>
      <c r="J121" t="s">
        <v>2679</v>
      </c>
      <c r="L121" t="s">
        <v>2680</v>
      </c>
      <c r="M121" t="s">
        <v>549</v>
      </c>
      <c r="N121" t="s">
        <v>2070</v>
      </c>
      <c r="O121">
        <v>42327</v>
      </c>
      <c r="P121" t="s">
        <v>2681</v>
      </c>
      <c r="R121" t="s">
        <v>549</v>
      </c>
      <c r="S121">
        <v>42327</v>
      </c>
      <c r="T121" s="81" t="s">
        <v>1861</v>
      </c>
      <c r="U121" t="s">
        <v>2682</v>
      </c>
      <c r="V121" t="s">
        <v>2683</v>
      </c>
      <c r="Y121" s="256">
        <v>1470</v>
      </c>
    </row>
    <row r="122" spans="1:25" x14ac:dyDescent="0.2">
      <c r="A122" t="s">
        <v>1675</v>
      </c>
      <c r="C122" s="3" t="s">
        <v>1759</v>
      </c>
      <c r="D122" t="s">
        <v>2068</v>
      </c>
      <c r="E122" t="s">
        <v>2075</v>
      </c>
      <c r="F122" t="s">
        <v>1768</v>
      </c>
      <c r="G122" t="s">
        <v>1771</v>
      </c>
      <c r="H122" t="s">
        <v>2684</v>
      </c>
      <c r="I122" t="s">
        <v>2685</v>
      </c>
      <c r="J122" t="s">
        <v>2686</v>
      </c>
      <c r="L122" t="s">
        <v>2687</v>
      </c>
      <c r="M122" t="s">
        <v>59</v>
      </c>
      <c r="N122" t="s">
        <v>2070</v>
      </c>
      <c r="O122">
        <v>40108</v>
      </c>
      <c r="P122" t="s">
        <v>2686</v>
      </c>
      <c r="R122" t="s">
        <v>59</v>
      </c>
      <c r="S122">
        <v>40108</v>
      </c>
      <c r="T122" s="81" t="s">
        <v>1862</v>
      </c>
      <c r="U122" t="s">
        <v>2688</v>
      </c>
      <c r="V122" t="s">
        <v>2689</v>
      </c>
      <c r="Y122" s="256">
        <v>1300</v>
      </c>
    </row>
    <row r="123" spans="1:25" x14ac:dyDescent="0.2">
      <c r="A123" t="s">
        <v>1676</v>
      </c>
      <c r="C123" s="3" t="s">
        <v>1759</v>
      </c>
      <c r="D123" t="s">
        <v>2068</v>
      </c>
      <c r="E123" t="s">
        <v>2081</v>
      </c>
      <c r="F123" t="s">
        <v>1768</v>
      </c>
      <c r="G123" t="s">
        <v>1771</v>
      </c>
      <c r="H123" t="s">
        <v>2690</v>
      </c>
      <c r="I123" t="s">
        <v>2691</v>
      </c>
      <c r="J123" t="s">
        <v>2692</v>
      </c>
      <c r="L123" t="s">
        <v>2693</v>
      </c>
      <c r="M123" t="s">
        <v>505</v>
      </c>
      <c r="N123" t="s">
        <v>2070</v>
      </c>
      <c r="O123">
        <v>42503</v>
      </c>
      <c r="P123" t="s">
        <v>2694</v>
      </c>
      <c r="R123" t="s">
        <v>505</v>
      </c>
      <c r="S123">
        <v>42564</v>
      </c>
      <c r="T123" s="81" t="s">
        <v>1863</v>
      </c>
      <c r="U123" t="s">
        <v>2695</v>
      </c>
      <c r="V123" t="s">
        <v>2696</v>
      </c>
      <c r="Y123" s="256">
        <v>1009</v>
      </c>
    </row>
    <row r="124" spans="1:25" x14ac:dyDescent="0.2">
      <c r="A124" t="s">
        <v>1677</v>
      </c>
      <c r="C124" s="3" t="s">
        <v>1759</v>
      </c>
      <c r="D124" t="s">
        <v>2068</v>
      </c>
      <c r="E124" t="s">
        <v>2075</v>
      </c>
      <c r="F124" t="s">
        <v>1768</v>
      </c>
      <c r="G124" t="s">
        <v>1771</v>
      </c>
      <c r="H124" t="s">
        <v>2352</v>
      </c>
      <c r="I124" t="s">
        <v>2353</v>
      </c>
      <c r="J124" t="s">
        <v>2697</v>
      </c>
      <c r="L124" t="s">
        <v>2698</v>
      </c>
      <c r="M124" t="s">
        <v>49</v>
      </c>
      <c r="N124" t="s">
        <v>2070</v>
      </c>
      <c r="O124">
        <v>42431</v>
      </c>
      <c r="P124" t="s">
        <v>2697</v>
      </c>
      <c r="R124" t="s">
        <v>49</v>
      </c>
      <c r="S124">
        <v>42431</v>
      </c>
      <c r="T124" s="81" t="s">
        <v>1864</v>
      </c>
      <c r="U124" t="s">
        <v>2699</v>
      </c>
      <c r="V124" t="s">
        <v>2352</v>
      </c>
      <c r="Y124" s="256">
        <v>1506</v>
      </c>
    </row>
    <row r="125" spans="1:25" x14ac:dyDescent="0.2">
      <c r="A125" t="s">
        <v>1678</v>
      </c>
      <c r="C125" s="3" t="s">
        <v>1759</v>
      </c>
      <c r="D125" t="s">
        <v>2068</v>
      </c>
      <c r="E125" t="s">
        <v>2075</v>
      </c>
      <c r="F125" t="s">
        <v>1768</v>
      </c>
      <c r="G125" t="s">
        <v>1771</v>
      </c>
      <c r="H125" t="s">
        <v>2700</v>
      </c>
      <c r="I125" t="s">
        <v>2701</v>
      </c>
      <c r="J125" t="s">
        <v>2702</v>
      </c>
      <c r="L125" t="s">
        <v>2703</v>
      </c>
      <c r="M125" t="s">
        <v>134</v>
      </c>
      <c r="N125" t="s">
        <v>2070</v>
      </c>
      <c r="O125">
        <v>40322</v>
      </c>
      <c r="P125" t="s">
        <v>2702</v>
      </c>
      <c r="R125" t="s">
        <v>134</v>
      </c>
      <c r="S125">
        <v>40322</v>
      </c>
      <c r="T125" s="81" t="s">
        <v>1865</v>
      </c>
      <c r="V125" t="s">
        <v>2704</v>
      </c>
      <c r="Y125" s="256">
        <v>1312</v>
      </c>
    </row>
    <row r="126" spans="1:25" ht="38.25" x14ac:dyDescent="0.2">
      <c r="A126" t="s">
        <v>1679</v>
      </c>
      <c r="C126" s="3" t="s">
        <v>1759</v>
      </c>
      <c r="D126" t="s">
        <v>2071</v>
      </c>
      <c r="E126" t="s">
        <v>2081</v>
      </c>
      <c r="F126" t="s">
        <v>1768</v>
      </c>
      <c r="G126" t="s">
        <v>1771</v>
      </c>
      <c r="H126" t="s">
        <v>2705</v>
      </c>
      <c r="I126" t="s">
        <v>2706</v>
      </c>
      <c r="J126" t="s">
        <v>2707</v>
      </c>
      <c r="L126" t="s">
        <v>2708</v>
      </c>
      <c r="M126" t="s">
        <v>384</v>
      </c>
      <c r="N126" t="s">
        <v>2070</v>
      </c>
      <c r="O126">
        <v>40330</v>
      </c>
      <c r="P126" t="s">
        <v>2707</v>
      </c>
      <c r="R126" t="s">
        <v>384</v>
      </c>
      <c r="S126">
        <v>40330</v>
      </c>
      <c r="T126" s="81" t="s">
        <v>1866</v>
      </c>
      <c r="U126" t="s">
        <v>2709</v>
      </c>
      <c r="V126" t="s">
        <v>2710</v>
      </c>
      <c r="Y126" s="256">
        <v>1048</v>
      </c>
    </row>
    <row r="127" spans="1:25" x14ac:dyDescent="0.2">
      <c r="A127" t="s">
        <v>1680</v>
      </c>
      <c r="C127" s="3" t="s">
        <v>1759</v>
      </c>
      <c r="D127" t="s">
        <v>2068</v>
      </c>
      <c r="E127" t="s">
        <v>2081</v>
      </c>
      <c r="F127" t="s">
        <v>1768</v>
      </c>
      <c r="G127" t="s">
        <v>1771</v>
      </c>
      <c r="H127" t="s">
        <v>2705</v>
      </c>
      <c r="I127" t="s">
        <v>2706</v>
      </c>
      <c r="J127" t="s">
        <v>2711</v>
      </c>
      <c r="L127" t="s">
        <v>2712</v>
      </c>
      <c r="M127" t="s">
        <v>580</v>
      </c>
      <c r="N127" t="s">
        <v>2070</v>
      </c>
      <c r="O127">
        <v>40330</v>
      </c>
      <c r="P127" t="s">
        <v>2711</v>
      </c>
      <c r="R127" t="s">
        <v>580</v>
      </c>
      <c r="S127">
        <v>40330</v>
      </c>
      <c r="T127" s="81" t="s">
        <v>1867</v>
      </c>
      <c r="Y127" s="256">
        <v>1091</v>
      </c>
    </row>
    <row r="128" spans="1:25" x14ac:dyDescent="0.2">
      <c r="A128" t="s">
        <v>2043</v>
      </c>
      <c r="C128" s="3" t="s">
        <v>1759</v>
      </c>
      <c r="D128" t="s">
        <v>2068</v>
      </c>
      <c r="E128" t="s">
        <v>2081</v>
      </c>
      <c r="F128" t="s">
        <v>1769</v>
      </c>
      <c r="G128" t="s">
        <v>1771</v>
      </c>
      <c r="H128" t="s">
        <v>2713</v>
      </c>
      <c r="I128" t="s">
        <v>2714</v>
      </c>
      <c r="J128" t="s">
        <v>2715</v>
      </c>
      <c r="L128" t="s">
        <v>2716</v>
      </c>
      <c r="M128" t="s">
        <v>494</v>
      </c>
      <c r="N128" t="s">
        <v>2070</v>
      </c>
      <c r="O128">
        <v>42001</v>
      </c>
      <c r="P128" t="s">
        <v>2715</v>
      </c>
      <c r="R128" t="s">
        <v>494</v>
      </c>
      <c r="S128">
        <v>42001</v>
      </c>
      <c r="T128" s="81" t="s">
        <v>1868</v>
      </c>
      <c r="U128" t="s">
        <v>2717</v>
      </c>
      <c r="V128" t="s">
        <v>2718</v>
      </c>
      <c r="Y128" s="256">
        <v>1523</v>
      </c>
    </row>
    <row r="129" spans="1:25" ht="25.5" x14ac:dyDescent="0.2">
      <c r="A129" t="s">
        <v>1681</v>
      </c>
      <c r="C129" s="3" t="s">
        <v>1759</v>
      </c>
      <c r="D129" t="s">
        <v>2068</v>
      </c>
      <c r="E129" t="s">
        <v>2072</v>
      </c>
      <c r="F129" t="s">
        <v>1768</v>
      </c>
      <c r="G129" t="s">
        <v>1771</v>
      </c>
      <c r="H129" t="s">
        <v>2719</v>
      </c>
      <c r="I129" t="s">
        <v>2720</v>
      </c>
      <c r="J129" t="s">
        <v>2721</v>
      </c>
      <c r="L129" t="s">
        <v>2340</v>
      </c>
      <c r="M129" t="s">
        <v>28</v>
      </c>
      <c r="N129" t="s">
        <v>2070</v>
      </c>
      <c r="O129">
        <v>40965</v>
      </c>
      <c r="P129" t="s">
        <v>2722</v>
      </c>
      <c r="R129" t="s">
        <v>28</v>
      </c>
      <c r="S129">
        <v>40965</v>
      </c>
      <c r="T129" s="81" t="s">
        <v>1869</v>
      </c>
      <c r="U129" t="s">
        <v>2723</v>
      </c>
      <c r="V129" t="s">
        <v>2724</v>
      </c>
      <c r="Y129" s="256">
        <v>1413</v>
      </c>
    </row>
    <row r="130" spans="1:25" x14ac:dyDescent="0.2">
      <c r="A130" t="s">
        <v>1682</v>
      </c>
      <c r="C130" s="3" t="s">
        <v>1759</v>
      </c>
      <c r="D130" t="s">
        <v>2068</v>
      </c>
      <c r="E130" t="s">
        <v>2069</v>
      </c>
      <c r="F130" t="s">
        <v>1768</v>
      </c>
      <c r="G130" t="s">
        <v>1771</v>
      </c>
      <c r="H130" t="s">
        <v>2725</v>
      </c>
      <c r="I130" t="s">
        <v>2726</v>
      </c>
      <c r="J130" t="s">
        <v>2727</v>
      </c>
      <c r="L130" t="s">
        <v>2728</v>
      </c>
      <c r="M130" t="s">
        <v>264</v>
      </c>
      <c r="N130" t="s">
        <v>2070</v>
      </c>
      <c r="O130">
        <v>42167</v>
      </c>
      <c r="P130" t="s">
        <v>2729</v>
      </c>
      <c r="R130" t="s">
        <v>264</v>
      </c>
      <c r="S130">
        <v>42167</v>
      </c>
      <c r="T130" s="81" t="s">
        <v>1870</v>
      </c>
      <c r="U130" t="s">
        <v>2730</v>
      </c>
      <c r="V130" t="s">
        <v>2725</v>
      </c>
      <c r="Y130" s="256">
        <v>1623</v>
      </c>
    </row>
    <row r="131" spans="1:25" x14ac:dyDescent="0.2">
      <c r="A131" t="s">
        <v>3243</v>
      </c>
      <c r="C131" s="3" t="s">
        <v>1759</v>
      </c>
      <c r="D131" t="s">
        <v>2068</v>
      </c>
      <c r="E131" t="s">
        <v>2069</v>
      </c>
      <c r="F131" t="s">
        <v>1768</v>
      </c>
      <c r="G131" t="s">
        <v>1771</v>
      </c>
      <c r="H131" t="s">
        <v>2731</v>
      </c>
      <c r="I131" t="s">
        <v>2732</v>
      </c>
      <c r="J131" t="s">
        <v>2733</v>
      </c>
      <c r="L131" t="s">
        <v>2734</v>
      </c>
      <c r="M131" t="s">
        <v>135</v>
      </c>
      <c r="N131" t="s">
        <v>2070</v>
      </c>
      <c r="O131">
        <v>40353</v>
      </c>
      <c r="P131" t="s">
        <v>2733</v>
      </c>
      <c r="R131" t="s">
        <v>135</v>
      </c>
      <c r="S131">
        <v>40353</v>
      </c>
      <c r="T131" s="81" t="s">
        <v>1871</v>
      </c>
      <c r="U131" t="s">
        <v>2735</v>
      </c>
      <c r="V131" t="s">
        <v>2736</v>
      </c>
      <c r="Y131" s="257" t="s">
        <v>3270</v>
      </c>
    </row>
    <row r="132" spans="1:25" x14ac:dyDescent="0.2">
      <c r="A132" t="s">
        <v>1683</v>
      </c>
      <c r="C132" s="3" t="s">
        <v>1759</v>
      </c>
      <c r="D132" t="s">
        <v>2068</v>
      </c>
      <c r="E132" t="s">
        <v>2075</v>
      </c>
      <c r="F132" t="s">
        <v>1768</v>
      </c>
      <c r="G132" t="s">
        <v>1771</v>
      </c>
      <c r="H132" t="s">
        <v>2737</v>
      </c>
      <c r="I132" t="s">
        <v>2738</v>
      </c>
      <c r="J132" t="s">
        <v>2739</v>
      </c>
      <c r="L132" t="s">
        <v>2740</v>
      </c>
      <c r="M132" t="s">
        <v>137</v>
      </c>
      <c r="N132" t="s">
        <v>2070</v>
      </c>
      <c r="O132">
        <v>40351</v>
      </c>
      <c r="P132" t="s">
        <v>2741</v>
      </c>
      <c r="R132" t="s">
        <v>137</v>
      </c>
      <c r="S132">
        <v>40351</v>
      </c>
      <c r="T132" s="81" t="s">
        <v>1872</v>
      </c>
      <c r="U132" t="s">
        <v>2742</v>
      </c>
      <c r="V132" t="s">
        <v>2743</v>
      </c>
      <c r="Y132" s="256">
        <v>1011</v>
      </c>
    </row>
    <row r="133" spans="1:25" x14ac:dyDescent="0.2">
      <c r="A133" t="s">
        <v>1684</v>
      </c>
      <c r="C133" s="3" t="s">
        <v>1759</v>
      </c>
      <c r="D133" t="s">
        <v>2068</v>
      </c>
      <c r="E133" t="s">
        <v>2075</v>
      </c>
      <c r="F133" t="s">
        <v>1768</v>
      </c>
      <c r="G133" t="s">
        <v>1771</v>
      </c>
      <c r="H133" t="s">
        <v>2744</v>
      </c>
      <c r="I133" t="s">
        <v>2745</v>
      </c>
      <c r="J133" t="s">
        <v>2746</v>
      </c>
      <c r="L133" t="s">
        <v>2747</v>
      </c>
      <c r="M133" t="s">
        <v>136</v>
      </c>
      <c r="N133" t="s">
        <v>2070</v>
      </c>
      <c r="O133">
        <v>41472</v>
      </c>
      <c r="P133" t="s">
        <v>2746</v>
      </c>
      <c r="R133" t="s">
        <v>136</v>
      </c>
      <c r="S133">
        <v>41472</v>
      </c>
      <c r="T133" s="81" t="s">
        <v>1873</v>
      </c>
      <c r="U133" t="s">
        <v>2748</v>
      </c>
      <c r="V133" t="s">
        <v>2749</v>
      </c>
      <c r="Y133" s="256">
        <v>1439</v>
      </c>
    </row>
    <row r="134" spans="1:25" x14ac:dyDescent="0.2">
      <c r="A134" t="s">
        <v>1685</v>
      </c>
      <c r="C134" s="3" t="s">
        <v>1759</v>
      </c>
      <c r="D134" t="s">
        <v>2068</v>
      </c>
      <c r="E134" t="s">
        <v>2081</v>
      </c>
      <c r="F134" t="s">
        <v>1768</v>
      </c>
      <c r="G134" t="s">
        <v>1771</v>
      </c>
      <c r="H134" t="s">
        <v>2750</v>
      </c>
      <c r="J134" t="s">
        <v>2751</v>
      </c>
      <c r="L134" t="s">
        <v>2752</v>
      </c>
      <c r="M134" t="s">
        <v>190</v>
      </c>
      <c r="N134" t="s">
        <v>2070</v>
      </c>
      <c r="O134">
        <v>40047</v>
      </c>
      <c r="P134" t="s">
        <v>2753</v>
      </c>
      <c r="R134" t="s">
        <v>190</v>
      </c>
      <c r="S134">
        <v>40047</v>
      </c>
      <c r="T134" s="81" t="s">
        <v>1874</v>
      </c>
      <c r="Y134" s="256">
        <v>1072</v>
      </c>
    </row>
    <row r="135" spans="1:25" x14ac:dyDescent="0.2">
      <c r="A135" t="s">
        <v>1686</v>
      </c>
      <c r="C135" s="3" t="s">
        <v>1759</v>
      </c>
      <c r="D135" t="s">
        <v>2068</v>
      </c>
      <c r="E135" t="s">
        <v>2135</v>
      </c>
      <c r="F135" t="s">
        <v>1768</v>
      </c>
      <c r="G135" t="s">
        <v>1771</v>
      </c>
      <c r="H135" t="s">
        <v>2754</v>
      </c>
      <c r="I135" t="s">
        <v>2755</v>
      </c>
      <c r="J135" t="s">
        <v>2756</v>
      </c>
      <c r="L135" t="s">
        <v>2757</v>
      </c>
      <c r="M135" t="s">
        <v>488</v>
      </c>
      <c r="N135" t="s">
        <v>2070</v>
      </c>
      <c r="O135">
        <v>42071</v>
      </c>
      <c r="P135" t="s">
        <v>2758</v>
      </c>
      <c r="R135" t="s">
        <v>488</v>
      </c>
      <c r="S135">
        <v>42071</v>
      </c>
      <c r="T135" s="81" t="s">
        <v>1875</v>
      </c>
      <c r="U135" t="s">
        <v>2759</v>
      </c>
      <c r="V135" t="s">
        <v>2760</v>
      </c>
      <c r="Y135" s="256">
        <v>1445</v>
      </c>
    </row>
    <row r="136" spans="1:25" x14ac:dyDescent="0.2">
      <c r="A136" t="s">
        <v>1687</v>
      </c>
      <c r="C136" s="3" t="s">
        <v>1759</v>
      </c>
      <c r="D136" t="s">
        <v>2068</v>
      </c>
      <c r="E136" t="s">
        <v>2069</v>
      </c>
      <c r="F136" t="s">
        <v>1768</v>
      </c>
      <c r="G136" t="s">
        <v>1771</v>
      </c>
      <c r="H136" t="s">
        <v>2761</v>
      </c>
      <c r="I136" t="s">
        <v>2762</v>
      </c>
      <c r="J136" t="s">
        <v>2763</v>
      </c>
      <c r="L136" t="s">
        <v>2764</v>
      </c>
      <c r="M136" t="s">
        <v>89</v>
      </c>
      <c r="N136" t="s">
        <v>2070</v>
      </c>
      <c r="O136">
        <v>40004</v>
      </c>
      <c r="P136" t="s">
        <v>2763</v>
      </c>
      <c r="R136" t="s">
        <v>89</v>
      </c>
      <c r="S136">
        <v>40004</v>
      </c>
      <c r="T136" s="81" t="s">
        <v>1876</v>
      </c>
      <c r="U136" t="s">
        <v>2765</v>
      </c>
      <c r="V136" t="s">
        <v>2766</v>
      </c>
      <c r="Y136" s="256">
        <v>1169</v>
      </c>
    </row>
    <row r="137" spans="1:25" ht="38.25" x14ac:dyDescent="0.2">
      <c r="A137" t="s">
        <v>1688</v>
      </c>
      <c r="C137" s="3" t="s">
        <v>1759</v>
      </c>
      <c r="D137" t="s">
        <v>2071</v>
      </c>
      <c r="E137" t="s">
        <v>2072</v>
      </c>
      <c r="F137" t="s">
        <v>1768</v>
      </c>
      <c r="G137" t="s">
        <v>1771</v>
      </c>
      <c r="H137" t="s">
        <v>2767</v>
      </c>
      <c r="I137" t="s">
        <v>2768</v>
      </c>
      <c r="J137" t="s">
        <v>2769</v>
      </c>
      <c r="L137" t="s">
        <v>2770</v>
      </c>
      <c r="M137" t="s">
        <v>24</v>
      </c>
      <c r="N137" t="s">
        <v>2070</v>
      </c>
      <c r="O137">
        <v>41840</v>
      </c>
      <c r="P137" t="s">
        <v>2771</v>
      </c>
      <c r="R137" t="s">
        <v>24</v>
      </c>
      <c r="S137">
        <v>41840</v>
      </c>
      <c r="T137" s="81" t="s">
        <v>1877</v>
      </c>
      <c r="U137" t="s">
        <v>2772</v>
      </c>
      <c r="V137" t="s">
        <v>2773</v>
      </c>
      <c r="Y137" s="256">
        <v>1167</v>
      </c>
    </row>
    <row r="138" spans="1:25" x14ac:dyDescent="0.2">
      <c r="A138" t="s">
        <v>1689</v>
      </c>
      <c r="C138" s="3" t="s">
        <v>1759</v>
      </c>
      <c r="D138" t="s">
        <v>2068</v>
      </c>
      <c r="E138" t="s">
        <v>2072</v>
      </c>
      <c r="F138" t="s">
        <v>1768</v>
      </c>
      <c r="G138" t="s">
        <v>1771</v>
      </c>
      <c r="H138" t="s">
        <v>2774</v>
      </c>
      <c r="I138" t="s">
        <v>2775</v>
      </c>
      <c r="J138" t="s">
        <v>2776</v>
      </c>
      <c r="L138" t="s">
        <v>2777</v>
      </c>
      <c r="M138" t="s">
        <v>220</v>
      </c>
      <c r="N138" t="s">
        <v>2070</v>
      </c>
      <c r="O138">
        <v>41071</v>
      </c>
      <c r="P138" t="s">
        <v>2776</v>
      </c>
      <c r="R138" t="s">
        <v>220</v>
      </c>
      <c r="S138">
        <v>41071</v>
      </c>
      <c r="T138" s="81" t="s">
        <v>1878</v>
      </c>
      <c r="U138" t="s">
        <v>2778</v>
      </c>
      <c r="V138" t="s">
        <v>2074</v>
      </c>
      <c r="Y138" s="256">
        <v>1697</v>
      </c>
    </row>
    <row r="139" spans="1:25" x14ac:dyDescent="0.2">
      <c r="A139" t="s">
        <v>1690</v>
      </c>
      <c r="C139" s="3" t="s">
        <v>1759</v>
      </c>
      <c r="D139" t="s">
        <v>2068</v>
      </c>
      <c r="E139" t="s">
        <v>2069</v>
      </c>
      <c r="F139" t="s">
        <v>1768</v>
      </c>
      <c r="G139" t="s">
        <v>1771</v>
      </c>
      <c r="H139" t="s">
        <v>2779</v>
      </c>
      <c r="I139" t="s">
        <v>2780</v>
      </c>
      <c r="J139" t="s">
        <v>2781</v>
      </c>
      <c r="L139" t="s">
        <v>489</v>
      </c>
      <c r="M139" t="s">
        <v>385</v>
      </c>
      <c r="N139" t="s">
        <v>2070</v>
      </c>
      <c r="O139">
        <v>40311</v>
      </c>
      <c r="P139" t="s">
        <v>2781</v>
      </c>
      <c r="R139" t="s">
        <v>385</v>
      </c>
      <c r="S139">
        <v>40311</v>
      </c>
      <c r="T139" s="81" t="s">
        <v>1879</v>
      </c>
      <c r="U139" t="s">
        <v>2782</v>
      </c>
      <c r="V139" t="s">
        <v>2783</v>
      </c>
      <c r="Y139" s="256">
        <v>1004</v>
      </c>
    </row>
    <row r="140" spans="1:25" x14ac:dyDescent="0.2">
      <c r="A140" t="s">
        <v>1691</v>
      </c>
      <c r="C140" s="3" t="s">
        <v>1759</v>
      </c>
      <c r="D140" t="s">
        <v>2071</v>
      </c>
      <c r="E140" t="s">
        <v>2072</v>
      </c>
      <c r="F140" t="s">
        <v>1768</v>
      </c>
      <c r="G140" t="s">
        <v>1771</v>
      </c>
      <c r="H140" t="s">
        <v>2784</v>
      </c>
      <c r="I140" t="s">
        <v>2785</v>
      </c>
      <c r="J140" t="s">
        <v>2786</v>
      </c>
      <c r="L140" t="s">
        <v>68</v>
      </c>
      <c r="M140" t="s">
        <v>127</v>
      </c>
      <c r="N140" t="s">
        <v>2070</v>
      </c>
      <c r="O140">
        <v>41006</v>
      </c>
      <c r="P140" t="s">
        <v>2786</v>
      </c>
      <c r="R140" t="s">
        <v>127</v>
      </c>
      <c r="S140">
        <v>41006</v>
      </c>
      <c r="T140" s="81" t="s">
        <v>1880</v>
      </c>
      <c r="U140" t="s">
        <v>2787</v>
      </c>
      <c r="V140" t="s">
        <v>2788</v>
      </c>
      <c r="Y140" s="256">
        <v>1363</v>
      </c>
    </row>
    <row r="141" spans="1:25" x14ac:dyDescent="0.2">
      <c r="A141" t="s">
        <v>1692</v>
      </c>
      <c r="C141" s="3" t="s">
        <v>1759</v>
      </c>
      <c r="D141" t="s">
        <v>2068</v>
      </c>
      <c r="E141" t="s">
        <v>2135</v>
      </c>
      <c r="F141" t="s">
        <v>1768</v>
      </c>
      <c r="G141" t="s">
        <v>1771</v>
      </c>
      <c r="H141" t="s">
        <v>2789</v>
      </c>
      <c r="I141" t="s">
        <v>2790</v>
      </c>
      <c r="J141" t="s">
        <v>2791</v>
      </c>
      <c r="K141" t="s">
        <v>2792</v>
      </c>
      <c r="L141" t="s">
        <v>2107</v>
      </c>
      <c r="M141" t="s">
        <v>64</v>
      </c>
      <c r="N141" t="s">
        <v>2070</v>
      </c>
      <c r="O141">
        <v>40205</v>
      </c>
      <c r="P141" t="s">
        <v>2791</v>
      </c>
      <c r="Q141" t="s">
        <v>2792</v>
      </c>
      <c r="R141" t="s">
        <v>64</v>
      </c>
      <c r="S141">
        <v>40205</v>
      </c>
      <c r="T141" s="81" t="s">
        <v>1881</v>
      </c>
      <c r="Y141" s="256">
        <v>1655</v>
      </c>
    </row>
    <row r="142" spans="1:25" x14ac:dyDescent="0.2">
      <c r="A142" t="s">
        <v>1693</v>
      </c>
      <c r="C142" s="3" t="s">
        <v>1759</v>
      </c>
      <c r="D142" t="s">
        <v>2068</v>
      </c>
      <c r="E142" t="s">
        <v>2081</v>
      </c>
      <c r="F142" t="s">
        <v>1768</v>
      </c>
      <c r="G142" t="s">
        <v>1773</v>
      </c>
      <c r="H142" t="s">
        <v>2311</v>
      </c>
      <c r="I142" t="s">
        <v>2312</v>
      </c>
      <c r="J142" t="s">
        <v>2793</v>
      </c>
      <c r="L142" t="s">
        <v>2794</v>
      </c>
      <c r="M142" t="s">
        <v>550</v>
      </c>
      <c r="N142" t="s">
        <v>2070</v>
      </c>
      <c r="O142">
        <v>42347</v>
      </c>
      <c r="P142" t="s">
        <v>2315</v>
      </c>
      <c r="R142" t="s">
        <v>550</v>
      </c>
      <c r="S142">
        <v>42347</v>
      </c>
      <c r="T142" s="81" t="s">
        <v>1882</v>
      </c>
      <c r="U142" t="s">
        <v>2795</v>
      </c>
      <c r="V142" t="s">
        <v>2796</v>
      </c>
      <c r="Y142" s="256">
        <v>1309</v>
      </c>
    </row>
    <row r="143" spans="1:25" x14ac:dyDescent="0.2">
      <c r="A143" t="s">
        <v>1694</v>
      </c>
      <c r="C143" s="3" t="s">
        <v>1759</v>
      </c>
      <c r="D143" t="s">
        <v>2068</v>
      </c>
      <c r="E143" t="s">
        <v>2072</v>
      </c>
      <c r="F143" t="s">
        <v>1768</v>
      </c>
      <c r="G143" t="s">
        <v>1771</v>
      </c>
      <c r="H143" t="s">
        <v>2797</v>
      </c>
      <c r="J143" t="s">
        <v>2798</v>
      </c>
      <c r="L143" t="s">
        <v>2107</v>
      </c>
      <c r="M143" t="s">
        <v>64</v>
      </c>
      <c r="N143" t="s">
        <v>2070</v>
      </c>
      <c r="O143">
        <v>40219</v>
      </c>
      <c r="P143" t="s">
        <v>2798</v>
      </c>
      <c r="R143" t="s">
        <v>64</v>
      </c>
      <c r="S143">
        <v>40219</v>
      </c>
      <c r="T143" s="81" t="s">
        <v>1883</v>
      </c>
      <c r="Y143" s="256">
        <v>1271</v>
      </c>
    </row>
    <row r="144" spans="1:25" x14ac:dyDescent="0.2">
      <c r="A144" t="s">
        <v>1695</v>
      </c>
      <c r="C144" s="3" t="s">
        <v>1759</v>
      </c>
      <c r="D144" t="s">
        <v>2068</v>
      </c>
      <c r="E144" t="s">
        <v>2075</v>
      </c>
      <c r="F144" t="s">
        <v>1769</v>
      </c>
      <c r="G144" t="s">
        <v>1771</v>
      </c>
      <c r="H144" t="s">
        <v>2800</v>
      </c>
      <c r="I144" t="s">
        <v>2801</v>
      </c>
      <c r="J144" t="s">
        <v>2802</v>
      </c>
      <c r="L144" t="s">
        <v>2803</v>
      </c>
      <c r="M144" t="s">
        <v>215</v>
      </c>
      <c r="N144" t="s">
        <v>2070</v>
      </c>
      <c r="O144">
        <v>40031</v>
      </c>
      <c r="P144" t="s">
        <v>2802</v>
      </c>
      <c r="R144" t="s">
        <v>215</v>
      </c>
      <c r="S144">
        <v>40031</v>
      </c>
      <c r="T144" s="81" t="s">
        <v>1884</v>
      </c>
      <c r="U144" t="s">
        <v>2804</v>
      </c>
      <c r="V144" t="s">
        <v>2805</v>
      </c>
      <c r="Y144" s="256">
        <v>1587</v>
      </c>
    </row>
    <row r="145" spans="1:25" x14ac:dyDescent="0.2">
      <c r="A145" t="s">
        <v>2044</v>
      </c>
      <c r="C145" s="3" t="s">
        <v>1759</v>
      </c>
      <c r="D145" t="s">
        <v>2068</v>
      </c>
      <c r="E145" t="s">
        <v>2069</v>
      </c>
      <c r="F145" t="s">
        <v>1768</v>
      </c>
      <c r="G145" t="s">
        <v>3298</v>
      </c>
      <c r="H145" t="s">
        <v>2806</v>
      </c>
      <c r="I145" t="s">
        <v>2807</v>
      </c>
      <c r="J145" t="s">
        <v>2808</v>
      </c>
      <c r="L145" t="s">
        <v>2809</v>
      </c>
      <c r="M145" t="s">
        <v>126</v>
      </c>
      <c r="N145" t="s">
        <v>2070</v>
      </c>
      <c r="O145">
        <v>40359</v>
      </c>
      <c r="P145" t="s">
        <v>2810</v>
      </c>
      <c r="R145" t="s">
        <v>126</v>
      </c>
      <c r="S145">
        <v>40359</v>
      </c>
      <c r="T145" s="239" t="s">
        <v>3253</v>
      </c>
      <c r="U145" t="s">
        <v>2811</v>
      </c>
      <c r="V145" t="s">
        <v>2517</v>
      </c>
      <c r="Y145" s="256">
        <v>1702</v>
      </c>
    </row>
    <row r="146" spans="1:25" x14ac:dyDescent="0.2">
      <c r="A146" t="s">
        <v>3350</v>
      </c>
      <c r="C146" s="3" t="s">
        <v>1762</v>
      </c>
      <c r="F146" t="s">
        <v>1769</v>
      </c>
      <c r="G146" t="s">
        <v>3351</v>
      </c>
      <c r="T146" s="239" t="s">
        <v>3352</v>
      </c>
    </row>
    <row r="147" spans="1:25" x14ac:dyDescent="0.2">
      <c r="A147" t="s">
        <v>1696</v>
      </c>
      <c r="C147" s="3" t="s">
        <v>1759</v>
      </c>
      <c r="D147" t="s">
        <v>2068</v>
      </c>
      <c r="E147" t="s">
        <v>2075</v>
      </c>
      <c r="F147" t="s">
        <v>1768</v>
      </c>
      <c r="G147" t="s">
        <v>1771</v>
      </c>
      <c r="H147" t="s">
        <v>2812</v>
      </c>
      <c r="I147" t="s">
        <v>2813</v>
      </c>
      <c r="J147" t="s">
        <v>2814</v>
      </c>
      <c r="L147" t="s">
        <v>2815</v>
      </c>
      <c r="M147" t="s">
        <v>649</v>
      </c>
      <c r="N147" t="s">
        <v>2070</v>
      </c>
      <c r="O147">
        <v>42367</v>
      </c>
      <c r="P147" t="s">
        <v>2816</v>
      </c>
      <c r="R147" t="s">
        <v>52</v>
      </c>
      <c r="S147">
        <v>42345</v>
      </c>
      <c r="T147" s="81" t="s">
        <v>1885</v>
      </c>
      <c r="V147" t="s">
        <v>2817</v>
      </c>
      <c r="Y147" s="256">
        <v>1050</v>
      </c>
    </row>
    <row r="148" spans="1:25" x14ac:dyDescent="0.2">
      <c r="A148" t="s">
        <v>1697</v>
      </c>
      <c r="C148" s="3" t="s">
        <v>1759</v>
      </c>
      <c r="D148" t="s">
        <v>2068</v>
      </c>
      <c r="E148" t="s">
        <v>2081</v>
      </c>
      <c r="F148" t="s">
        <v>1768</v>
      </c>
      <c r="G148" t="s">
        <v>1771</v>
      </c>
      <c r="H148" t="s">
        <v>2818</v>
      </c>
      <c r="I148" t="s">
        <v>2819</v>
      </c>
      <c r="J148" t="s">
        <v>2820</v>
      </c>
      <c r="L148" t="s">
        <v>2821</v>
      </c>
      <c r="M148" t="s">
        <v>259</v>
      </c>
      <c r="N148" t="s">
        <v>2070</v>
      </c>
      <c r="O148">
        <v>42303</v>
      </c>
      <c r="P148" t="s">
        <v>2822</v>
      </c>
      <c r="R148" t="s">
        <v>259</v>
      </c>
      <c r="S148">
        <v>42303</v>
      </c>
      <c r="T148" s="81" t="s">
        <v>2799</v>
      </c>
      <c r="U148" t="s">
        <v>2823</v>
      </c>
      <c r="V148" t="s">
        <v>2824</v>
      </c>
      <c r="Y148" s="256">
        <v>1696</v>
      </c>
    </row>
    <row r="149" spans="1:25" x14ac:dyDescent="0.2">
      <c r="A149" t="s">
        <v>1698</v>
      </c>
      <c r="C149" s="3" t="s">
        <v>1759</v>
      </c>
      <c r="D149" t="s">
        <v>2068</v>
      </c>
      <c r="E149" t="s">
        <v>2072</v>
      </c>
      <c r="F149" t="s">
        <v>1768</v>
      </c>
      <c r="G149" t="s">
        <v>1773</v>
      </c>
      <c r="H149" t="s">
        <v>2825</v>
      </c>
      <c r="I149" t="s">
        <v>2826</v>
      </c>
      <c r="J149" t="s">
        <v>2827</v>
      </c>
      <c r="L149" t="s">
        <v>2828</v>
      </c>
      <c r="M149" t="s">
        <v>520</v>
      </c>
      <c r="N149" t="s">
        <v>2070</v>
      </c>
      <c r="O149">
        <v>40361</v>
      </c>
      <c r="P149" t="s">
        <v>2827</v>
      </c>
      <c r="R149" t="s">
        <v>520</v>
      </c>
      <c r="S149">
        <v>40361</v>
      </c>
      <c r="T149" s="81" t="s">
        <v>1886</v>
      </c>
      <c r="U149" t="s">
        <v>2829</v>
      </c>
      <c r="V149" t="s">
        <v>2830</v>
      </c>
      <c r="Y149" s="256">
        <v>1633</v>
      </c>
    </row>
    <row r="150" spans="1:25" x14ac:dyDescent="0.2">
      <c r="A150" t="s">
        <v>1699</v>
      </c>
      <c r="C150" s="3" t="s">
        <v>1759</v>
      </c>
      <c r="D150" t="s">
        <v>2068</v>
      </c>
      <c r="E150" t="s">
        <v>2081</v>
      </c>
      <c r="F150" t="s">
        <v>1768</v>
      </c>
      <c r="G150" t="s">
        <v>1771</v>
      </c>
      <c r="H150" t="s">
        <v>2831</v>
      </c>
      <c r="I150" t="s">
        <v>2832</v>
      </c>
      <c r="J150" t="s">
        <v>2833</v>
      </c>
      <c r="L150" t="s">
        <v>2172</v>
      </c>
      <c r="M150" t="s">
        <v>138</v>
      </c>
      <c r="N150" t="s">
        <v>2070</v>
      </c>
      <c r="O150">
        <v>41101</v>
      </c>
      <c r="P150" t="s">
        <v>2834</v>
      </c>
      <c r="R150" t="s">
        <v>543</v>
      </c>
      <c r="S150">
        <v>45638</v>
      </c>
      <c r="T150" s="81" t="s">
        <v>1887</v>
      </c>
      <c r="U150" t="s">
        <v>2835</v>
      </c>
      <c r="V150" t="s">
        <v>2836</v>
      </c>
      <c r="Y150" s="256">
        <v>1141</v>
      </c>
    </row>
    <row r="151" spans="1:25" x14ac:dyDescent="0.2">
      <c r="A151" t="s">
        <v>1700</v>
      </c>
      <c r="C151" s="3" t="s">
        <v>1759</v>
      </c>
      <c r="D151" t="s">
        <v>2068</v>
      </c>
      <c r="E151" t="s">
        <v>2081</v>
      </c>
      <c r="F151" t="s">
        <v>1768</v>
      </c>
      <c r="G151" t="s">
        <v>1771</v>
      </c>
      <c r="H151" t="s">
        <v>2837</v>
      </c>
      <c r="I151" t="s">
        <v>2838</v>
      </c>
      <c r="J151" t="s">
        <v>2839</v>
      </c>
      <c r="L151" t="s">
        <v>2840</v>
      </c>
      <c r="M151" t="s">
        <v>18</v>
      </c>
      <c r="N151" t="s">
        <v>2070</v>
      </c>
      <c r="O151">
        <v>41224</v>
      </c>
      <c r="P151" t="s">
        <v>2841</v>
      </c>
      <c r="R151" t="s">
        <v>18</v>
      </c>
      <c r="S151">
        <v>41224</v>
      </c>
      <c r="T151" s="81" t="s">
        <v>1888</v>
      </c>
      <c r="U151" t="s">
        <v>2842</v>
      </c>
      <c r="V151" t="s">
        <v>2837</v>
      </c>
      <c r="Y151" s="256">
        <v>1420</v>
      </c>
    </row>
    <row r="152" spans="1:25" x14ac:dyDescent="0.2">
      <c r="A152" t="s">
        <v>1701</v>
      </c>
      <c r="C152" s="3" t="s">
        <v>1759</v>
      </c>
      <c r="D152" t="s">
        <v>2068</v>
      </c>
      <c r="E152" t="s">
        <v>2081</v>
      </c>
      <c r="F152" t="s">
        <v>1768</v>
      </c>
      <c r="G152" t="s">
        <v>1771</v>
      </c>
      <c r="H152" t="s">
        <v>2843</v>
      </c>
      <c r="I152" t="s">
        <v>2832</v>
      </c>
      <c r="J152" t="s">
        <v>2844</v>
      </c>
      <c r="L152" t="s">
        <v>2551</v>
      </c>
      <c r="M152" t="s">
        <v>541</v>
      </c>
      <c r="N152" t="s">
        <v>2070</v>
      </c>
      <c r="O152">
        <v>41101</v>
      </c>
      <c r="P152" t="s">
        <v>2834</v>
      </c>
      <c r="R152" t="s">
        <v>543</v>
      </c>
      <c r="S152">
        <v>45638</v>
      </c>
      <c r="T152" s="81" t="s">
        <v>1889</v>
      </c>
      <c r="U152" t="s">
        <v>2835</v>
      </c>
      <c r="V152" t="s">
        <v>2836</v>
      </c>
      <c r="Y152" s="256">
        <v>1037</v>
      </c>
    </row>
    <row r="153" spans="1:25" x14ac:dyDescent="0.2">
      <c r="A153" t="s">
        <v>1702</v>
      </c>
      <c r="C153" s="3" t="s">
        <v>1759</v>
      </c>
      <c r="D153" t="s">
        <v>2068</v>
      </c>
      <c r="E153" t="s">
        <v>2081</v>
      </c>
      <c r="F153" t="s">
        <v>1768</v>
      </c>
      <c r="G153" t="s">
        <v>1773</v>
      </c>
      <c r="H153" t="s">
        <v>2845</v>
      </c>
      <c r="I153" t="s">
        <v>2838</v>
      </c>
      <c r="J153" t="s">
        <v>2846</v>
      </c>
      <c r="K153" t="s">
        <v>2847</v>
      </c>
      <c r="L153" t="s">
        <v>2848</v>
      </c>
      <c r="M153" t="s">
        <v>14</v>
      </c>
      <c r="N153" t="s">
        <v>2070</v>
      </c>
      <c r="O153">
        <v>41230</v>
      </c>
      <c r="P153" t="s">
        <v>2849</v>
      </c>
      <c r="R153" t="s">
        <v>543</v>
      </c>
      <c r="S153">
        <v>45638</v>
      </c>
      <c r="T153" s="81" t="s">
        <v>1890</v>
      </c>
      <c r="U153" t="s">
        <v>2850</v>
      </c>
      <c r="V153" t="s">
        <v>2851</v>
      </c>
      <c r="Y153" s="256">
        <v>1417</v>
      </c>
    </row>
    <row r="154" spans="1:25" ht="25.5" x14ac:dyDescent="0.2">
      <c r="A154" t="s">
        <v>2045</v>
      </c>
      <c r="C154" s="3" t="s">
        <v>1759</v>
      </c>
      <c r="D154" t="s">
        <v>2068</v>
      </c>
      <c r="E154" t="s">
        <v>2081</v>
      </c>
      <c r="F154" t="s">
        <v>1768</v>
      </c>
      <c r="G154" t="s">
        <v>1771</v>
      </c>
      <c r="H154" t="s">
        <v>2852</v>
      </c>
      <c r="I154" t="s">
        <v>2838</v>
      </c>
      <c r="J154" t="s">
        <v>2839</v>
      </c>
      <c r="L154" t="s">
        <v>2853</v>
      </c>
      <c r="M154" t="s">
        <v>449</v>
      </c>
      <c r="N154" t="s">
        <v>2070</v>
      </c>
      <c r="O154">
        <v>41224</v>
      </c>
      <c r="P154" t="s">
        <v>2841</v>
      </c>
      <c r="R154" t="s">
        <v>18</v>
      </c>
      <c r="S154">
        <v>41224</v>
      </c>
      <c r="T154" s="81" t="s">
        <v>1891</v>
      </c>
      <c r="V154" t="s">
        <v>2837</v>
      </c>
      <c r="Y154" s="256">
        <v>1622</v>
      </c>
    </row>
    <row r="155" spans="1:25" x14ac:dyDescent="0.2">
      <c r="A155" t="s">
        <v>1703</v>
      </c>
      <c r="C155" s="3" t="s">
        <v>1759</v>
      </c>
      <c r="D155" t="s">
        <v>2068</v>
      </c>
      <c r="E155" t="s">
        <v>2069</v>
      </c>
      <c r="F155" t="s">
        <v>1768</v>
      </c>
      <c r="G155" t="s">
        <v>1771</v>
      </c>
      <c r="H155" t="s">
        <v>2854</v>
      </c>
      <c r="I155" t="s">
        <v>2855</v>
      </c>
      <c r="J155" t="s">
        <v>2856</v>
      </c>
      <c r="L155" t="s">
        <v>2857</v>
      </c>
      <c r="M155" t="s">
        <v>127</v>
      </c>
      <c r="N155" t="s">
        <v>2070</v>
      </c>
      <c r="O155">
        <v>41040</v>
      </c>
      <c r="P155" t="s">
        <v>2858</v>
      </c>
      <c r="R155" t="s">
        <v>127</v>
      </c>
      <c r="S155">
        <v>41040</v>
      </c>
      <c r="T155" s="81" t="s">
        <v>1892</v>
      </c>
      <c r="U155" t="s">
        <v>2859</v>
      </c>
      <c r="V155" t="s">
        <v>2788</v>
      </c>
      <c r="Y155" s="256">
        <v>1639</v>
      </c>
    </row>
    <row r="156" spans="1:25" x14ac:dyDescent="0.2">
      <c r="A156" t="s">
        <v>2046</v>
      </c>
      <c r="C156" s="3" t="s">
        <v>1759</v>
      </c>
      <c r="D156" t="s">
        <v>2068</v>
      </c>
      <c r="E156" t="s">
        <v>2075</v>
      </c>
      <c r="F156" t="s">
        <v>1768</v>
      </c>
      <c r="G156" t="s">
        <v>1771</v>
      </c>
      <c r="H156" t="s">
        <v>2860</v>
      </c>
      <c r="I156" t="s">
        <v>2861</v>
      </c>
      <c r="J156" t="s">
        <v>2862</v>
      </c>
      <c r="L156" t="s">
        <v>2863</v>
      </c>
      <c r="M156" t="s">
        <v>26</v>
      </c>
      <c r="N156" t="s">
        <v>2070</v>
      </c>
      <c r="O156">
        <v>41701</v>
      </c>
      <c r="P156" t="s">
        <v>2864</v>
      </c>
      <c r="R156" t="s">
        <v>26</v>
      </c>
      <c r="S156">
        <v>41702</v>
      </c>
      <c r="T156" s="81" t="s">
        <v>1836</v>
      </c>
      <c r="U156" t="s">
        <v>2865</v>
      </c>
      <c r="V156" t="s">
        <v>2860</v>
      </c>
      <c r="Y156" s="256">
        <v>1653</v>
      </c>
    </row>
    <row r="157" spans="1:25" x14ac:dyDescent="0.2">
      <c r="A157" t="s">
        <v>1704</v>
      </c>
      <c r="C157" s="3" t="s">
        <v>1759</v>
      </c>
      <c r="D157" t="s">
        <v>2866</v>
      </c>
      <c r="E157" t="s">
        <v>2072</v>
      </c>
      <c r="F157" t="s">
        <v>1768</v>
      </c>
      <c r="G157" t="s">
        <v>1771</v>
      </c>
      <c r="H157" t="s">
        <v>2867</v>
      </c>
      <c r="I157" t="s">
        <v>2868</v>
      </c>
      <c r="J157" t="s">
        <v>2869</v>
      </c>
      <c r="L157" t="s">
        <v>2870</v>
      </c>
      <c r="M157" t="s">
        <v>526</v>
      </c>
      <c r="N157" t="s">
        <v>2070</v>
      </c>
      <c r="O157">
        <v>41080</v>
      </c>
      <c r="P157" t="s">
        <v>2871</v>
      </c>
      <c r="R157" t="s">
        <v>526</v>
      </c>
      <c r="S157">
        <v>41080</v>
      </c>
      <c r="T157" s="81" t="s">
        <v>1893</v>
      </c>
      <c r="V157" t="s">
        <v>2168</v>
      </c>
      <c r="Y157" s="256">
        <v>1675</v>
      </c>
    </row>
    <row r="158" spans="1:25" ht="38.25" x14ac:dyDescent="0.2">
      <c r="A158" t="s">
        <v>1705</v>
      </c>
      <c r="C158" s="3" t="s">
        <v>1759</v>
      </c>
      <c r="D158" t="s">
        <v>2068</v>
      </c>
      <c r="E158" t="s">
        <v>2135</v>
      </c>
      <c r="F158" t="s">
        <v>1768</v>
      </c>
      <c r="G158" t="s">
        <v>1774</v>
      </c>
      <c r="H158" t="s">
        <v>2872</v>
      </c>
      <c r="J158" t="s">
        <v>2873</v>
      </c>
      <c r="L158" t="s">
        <v>2874</v>
      </c>
      <c r="M158" t="s">
        <v>389</v>
      </c>
      <c r="N158" t="s">
        <v>2070</v>
      </c>
      <c r="O158">
        <v>41501</v>
      </c>
      <c r="P158" t="s">
        <v>2873</v>
      </c>
      <c r="R158" t="s">
        <v>389</v>
      </c>
      <c r="S158">
        <v>41501</v>
      </c>
      <c r="T158" s="81" t="s">
        <v>1894</v>
      </c>
      <c r="Y158" s="256">
        <v>1690</v>
      </c>
    </row>
    <row r="159" spans="1:25" x14ac:dyDescent="0.2">
      <c r="A159" t="s">
        <v>1706</v>
      </c>
      <c r="C159" s="3" t="s">
        <v>1759</v>
      </c>
      <c r="D159" t="s">
        <v>2071</v>
      </c>
      <c r="E159" t="s">
        <v>2072</v>
      </c>
      <c r="F159" t="s">
        <v>1768</v>
      </c>
      <c r="G159" t="s">
        <v>1771</v>
      </c>
      <c r="H159" t="s">
        <v>2875</v>
      </c>
      <c r="I159" t="s">
        <v>2876</v>
      </c>
      <c r="J159" t="s">
        <v>2877</v>
      </c>
      <c r="L159" t="s">
        <v>2878</v>
      </c>
      <c r="M159" t="s">
        <v>125</v>
      </c>
      <c r="N159" t="s">
        <v>2070</v>
      </c>
      <c r="O159">
        <v>41063</v>
      </c>
      <c r="P159" t="s">
        <v>2877</v>
      </c>
      <c r="R159" t="s">
        <v>125</v>
      </c>
      <c r="S159">
        <v>41063</v>
      </c>
      <c r="T159" s="81" t="s">
        <v>1895</v>
      </c>
      <c r="V159" t="s">
        <v>2296</v>
      </c>
      <c r="Y159" s="256">
        <v>1599</v>
      </c>
    </row>
    <row r="160" spans="1:25" x14ac:dyDescent="0.2">
      <c r="A160" t="s">
        <v>1707</v>
      </c>
      <c r="C160" s="3" t="s">
        <v>1759</v>
      </c>
      <c r="D160" t="s">
        <v>2071</v>
      </c>
      <c r="E160" t="s">
        <v>2072</v>
      </c>
      <c r="F160" t="s">
        <v>1768</v>
      </c>
      <c r="G160" t="s">
        <v>1771</v>
      </c>
      <c r="H160" t="s">
        <v>2879</v>
      </c>
      <c r="I160" t="s">
        <v>2880</v>
      </c>
      <c r="J160" t="s">
        <v>2881</v>
      </c>
      <c r="L160" t="s">
        <v>2107</v>
      </c>
      <c r="M160" t="s">
        <v>64</v>
      </c>
      <c r="N160" t="s">
        <v>2070</v>
      </c>
      <c r="O160">
        <v>40272</v>
      </c>
      <c r="P160" t="s">
        <v>2881</v>
      </c>
      <c r="R160" t="s">
        <v>64</v>
      </c>
      <c r="S160">
        <v>40272</v>
      </c>
      <c r="T160" s="81" t="s">
        <v>1896</v>
      </c>
      <c r="V160" t="s">
        <v>2882</v>
      </c>
      <c r="Y160" s="256">
        <v>1416</v>
      </c>
    </row>
    <row r="161" spans="1:25" x14ac:dyDescent="0.2">
      <c r="A161" t="s">
        <v>1708</v>
      </c>
      <c r="C161" s="3" t="s">
        <v>1759</v>
      </c>
      <c r="D161" t="s">
        <v>2068</v>
      </c>
      <c r="E161" t="s">
        <v>2072</v>
      </c>
      <c r="F161" t="s">
        <v>1769</v>
      </c>
      <c r="G161" t="s">
        <v>1771</v>
      </c>
      <c r="H161" t="s">
        <v>2883</v>
      </c>
      <c r="I161" t="s">
        <v>2884</v>
      </c>
      <c r="J161" t="s">
        <v>2885</v>
      </c>
      <c r="L161" t="s">
        <v>2100</v>
      </c>
      <c r="M161" t="s">
        <v>219</v>
      </c>
      <c r="N161" t="s">
        <v>2070</v>
      </c>
      <c r="O161">
        <v>41018</v>
      </c>
      <c r="P161" t="s">
        <v>2885</v>
      </c>
      <c r="R161" t="s">
        <v>219</v>
      </c>
      <c r="S161">
        <v>41018</v>
      </c>
      <c r="T161" s="81" t="s">
        <v>1897</v>
      </c>
      <c r="Y161" s="256">
        <v>1581</v>
      </c>
    </row>
    <row r="162" spans="1:25" x14ac:dyDescent="0.2">
      <c r="A162" t="s">
        <v>2047</v>
      </c>
      <c r="C162" s="3" t="s">
        <v>1759</v>
      </c>
      <c r="D162" t="s">
        <v>2068</v>
      </c>
      <c r="E162" t="s">
        <v>2081</v>
      </c>
      <c r="F162" t="s">
        <v>1768</v>
      </c>
      <c r="G162" s="41" t="s">
        <v>3298</v>
      </c>
      <c r="H162" t="s">
        <v>2886</v>
      </c>
      <c r="I162" t="s">
        <v>2482</v>
      </c>
      <c r="J162" t="s">
        <v>2887</v>
      </c>
      <c r="L162" t="s">
        <v>2888</v>
      </c>
      <c r="M162" t="s">
        <v>333</v>
      </c>
      <c r="N162" t="s">
        <v>2070</v>
      </c>
      <c r="O162">
        <v>41179</v>
      </c>
      <c r="P162" t="s">
        <v>2889</v>
      </c>
      <c r="R162" t="s">
        <v>2890</v>
      </c>
      <c r="S162">
        <v>45662</v>
      </c>
      <c r="T162" s="239" t="s">
        <v>3253</v>
      </c>
      <c r="Y162" s="256">
        <v>1704</v>
      </c>
    </row>
    <row r="163" spans="1:25" ht="25.5" x14ac:dyDescent="0.2">
      <c r="A163" t="s">
        <v>1709</v>
      </c>
      <c r="C163" s="3" t="s">
        <v>1759</v>
      </c>
      <c r="D163" t="s">
        <v>2068</v>
      </c>
      <c r="E163" t="s">
        <v>2081</v>
      </c>
      <c r="F163" t="s">
        <v>1768</v>
      </c>
      <c r="G163" t="s">
        <v>1771</v>
      </c>
      <c r="I163" t="s">
        <v>2482</v>
      </c>
      <c r="J163" t="s">
        <v>2891</v>
      </c>
      <c r="L163" t="s">
        <v>2667</v>
      </c>
      <c r="M163" t="s">
        <v>131</v>
      </c>
      <c r="N163" t="s">
        <v>2070</v>
      </c>
      <c r="O163">
        <v>41056</v>
      </c>
      <c r="P163" t="s">
        <v>2892</v>
      </c>
      <c r="R163" t="s">
        <v>2890</v>
      </c>
      <c r="S163">
        <v>45662</v>
      </c>
      <c r="T163" s="81" t="s">
        <v>1898</v>
      </c>
      <c r="Y163" s="256">
        <v>1578</v>
      </c>
    </row>
    <row r="164" spans="1:25" x14ac:dyDescent="0.2">
      <c r="A164" t="s">
        <v>1710</v>
      </c>
      <c r="C164" s="3" t="s">
        <v>1759</v>
      </c>
      <c r="D164" t="s">
        <v>2068</v>
      </c>
      <c r="E164" t="s">
        <v>2081</v>
      </c>
      <c r="F164" t="s">
        <v>1768</v>
      </c>
      <c r="G164" t="s">
        <v>1771</v>
      </c>
      <c r="H164" t="s">
        <v>2886</v>
      </c>
      <c r="I164" t="s">
        <v>2482</v>
      </c>
      <c r="J164" t="s">
        <v>2893</v>
      </c>
      <c r="L164" t="s">
        <v>2484</v>
      </c>
      <c r="M164" t="s">
        <v>13</v>
      </c>
      <c r="N164" t="s">
        <v>2070</v>
      </c>
      <c r="O164">
        <v>41175</v>
      </c>
      <c r="P164" t="s">
        <v>2892</v>
      </c>
      <c r="R164" t="s">
        <v>2890</v>
      </c>
      <c r="S164">
        <v>45662</v>
      </c>
      <c r="T164" s="81" t="s">
        <v>1899</v>
      </c>
      <c r="Y164" s="256">
        <v>1109</v>
      </c>
    </row>
    <row r="165" spans="1:25" x14ac:dyDescent="0.2">
      <c r="A165" t="s">
        <v>1711</v>
      </c>
      <c r="C165" s="3" t="s">
        <v>1759</v>
      </c>
      <c r="D165" t="s">
        <v>2068</v>
      </c>
      <c r="E165" t="s">
        <v>2069</v>
      </c>
      <c r="F165" t="s">
        <v>1768</v>
      </c>
      <c r="G165" t="s">
        <v>1771</v>
      </c>
      <c r="H165" t="s">
        <v>2894</v>
      </c>
      <c r="I165" t="s">
        <v>2895</v>
      </c>
      <c r="J165" t="s">
        <v>2896</v>
      </c>
      <c r="L165" t="s">
        <v>2897</v>
      </c>
      <c r="M165" t="s">
        <v>386</v>
      </c>
      <c r="N165" t="s">
        <v>2070</v>
      </c>
      <c r="O165">
        <v>40380</v>
      </c>
      <c r="P165" t="s">
        <v>2898</v>
      </c>
      <c r="R165" t="s">
        <v>422</v>
      </c>
      <c r="S165">
        <v>40380</v>
      </c>
      <c r="T165" s="81" t="s">
        <v>1900</v>
      </c>
      <c r="U165" t="s">
        <v>2899</v>
      </c>
      <c r="V165" t="s">
        <v>2900</v>
      </c>
      <c r="Y165" s="256">
        <v>1478</v>
      </c>
    </row>
    <row r="166" spans="1:25" x14ac:dyDescent="0.2">
      <c r="A166" t="s">
        <v>2048</v>
      </c>
      <c r="C166" s="3" t="s">
        <v>1759</v>
      </c>
      <c r="D166" t="s">
        <v>2071</v>
      </c>
      <c r="E166" t="s">
        <v>2072</v>
      </c>
      <c r="F166" t="s">
        <v>1768</v>
      </c>
      <c r="G166" t="s">
        <v>1772</v>
      </c>
      <c r="H166" t="s">
        <v>2901</v>
      </c>
      <c r="I166" t="s">
        <v>2902</v>
      </c>
      <c r="J166" t="s">
        <v>2903</v>
      </c>
      <c r="L166" t="s">
        <v>2389</v>
      </c>
      <c r="M166" t="s">
        <v>544</v>
      </c>
      <c r="N166" t="s">
        <v>2070</v>
      </c>
      <c r="O166">
        <v>41653</v>
      </c>
      <c r="P166" t="s">
        <v>2903</v>
      </c>
      <c r="R166" t="s">
        <v>544</v>
      </c>
      <c r="S166">
        <v>41653</v>
      </c>
      <c r="T166" s="81" t="s">
        <v>1901</v>
      </c>
      <c r="Y166" s="256">
        <v>1676</v>
      </c>
    </row>
    <row r="167" spans="1:25" ht="25.5" x14ac:dyDescent="0.2">
      <c r="A167" t="s">
        <v>2049</v>
      </c>
      <c r="C167" s="3" t="s">
        <v>1759</v>
      </c>
      <c r="D167" t="s">
        <v>2071</v>
      </c>
      <c r="E167" t="s">
        <v>2072</v>
      </c>
      <c r="F167" t="s">
        <v>1768</v>
      </c>
      <c r="G167" t="s">
        <v>1771</v>
      </c>
      <c r="H167" t="s">
        <v>2904</v>
      </c>
      <c r="I167" t="s">
        <v>2905</v>
      </c>
      <c r="J167" t="s">
        <v>2906</v>
      </c>
      <c r="L167" t="s">
        <v>2907</v>
      </c>
      <c r="M167" t="s">
        <v>65</v>
      </c>
      <c r="N167" t="s">
        <v>2070</v>
      </c>
      <c r="O167">
        <v>42450</v>
      </c>
      <c r="P167" t="s">
        <v>2906</v>
      </c>
      <c r="R167" t="s">
        <v>65</v>
      </c>
      <c r="S167">
        <v>42450</v>
      </c>
      <c r="T167" s="81" t="s">
        <v>1902</v>
      </c>
      <c r="V167" t="s">
        <v>2904</v>
      </c>
      <c r="Y167" s="256">
        <v>1677</v>
      </c>
    </row>
    <row r="168" spans="1:25" x14ac:dyDescent="0.2">
      <c r="A168" t="s">
        <v>2050</v>
      </c>
      <c r="C168" s="3" t="s">
        <v>1759</v>
      </c>
      <c r="D168" t="s">
        <v>2068</v>
      </c>
      <c r="E168" t="s">
        <v>2075</v>
      </c>
      <c r="F168" t="s">
        <v>1768</v>
      </c>
      <c r="G168" t="s">
        <v>1771</v>
      </c>
      <c r="H168" t="s">
        <v>2908</v>
      </c>
      <c r="I168" t="s">
        <v>2909</v>
      </c>
      <c r="J168" t="s">
        <v>2910</v>
      </c>
      <c r="L168" t="s">
        <v>2911</v>
      </c>
      <c r="M168" t="s">
        <v>403</v>
      </c>
      <c r="N168" t="s">
        <v>2070</v>
      </c>
      <c r="O168">
        <v>40456</v>
      </c>
      <c r="P168" t="s">
        <v>2912</v>
      </c>
      <c r="R168" t="s">
        <v>403</v>
      </c>
      <c r="S168">
        <v>40456</v>
      </c>
      <c r="T168" s="81" t="s">
        <v>1836</v>
      </c>
      <c r="V168" t="s">
        <v>2913</v>
      </c>
      <c r="Y168" s="256">
        <v>1686</v>
      </c>
    </row>
    <row r="169" spans="1:25" x14ac:dyDescent="0.2">
      <c r="A169" t="s">
        <v>1712</v>
      </c>
      <c r="C169" s="3" t="s">
        <v>1759</v>
      </c>
      <c r="D169" t="s">
        <v>2068</v>
      </c>
      <c r="E169" t="s">
        <v>2075</v>
      </c>
      <c r="F169" t="s">
        <v>1768</v>
      </c>
      <c r="G169" t="s">
        <v>1771</v>
      </c>
      <c r="H169" t="s">
        <v>2914</v>
      </c>
      <c r="I169" t="s">
        <v>2915</v>
      </c>
      <c r="J169" t="s">
        <v>2916</v>
      </c>
      <c r="L169" t="s">
        <v>2917</v>
      </c>
      <c r="M169" t="s">
        <v>506</v>
      </c>
      <c r="N169" t="s">
        <v>2070</v>
      </c>
      <c r="O169">
        <v>42629</v>
      </c>
      <c r="P169" t="s">
        <v>2916</v>
      </c>
      <c r="R169" t="s">
        <v>506</v>
      </c>
      <c r="S169">
        <v>42629</v>
      </c>
      <c r="T169" s="81" t="s">
        <v>1903</v>
      </c>
      <c r="U169" t="s">
        <v>2918</v>
      </c>
      <c r="V169" t="s">
        <v>2919</v>
      </c>
      <c r="Y169" s="256">
        <v>1273</v>
      </c>
    </row>
    <row r="170" spans="1:25" x14ac:dyDescent="0.2">
      <c r="A170" t="s">
        <v>1713</v>
      </c>
      <c r="C170" s="3" t="s">
        <v>1759</v>
      </c>
      <c r="D170" t="s">
        <v>2071</v>
      </c>
      <c r="E170" t="s">
        <v>2072</v>
      </c>
      <c r="F170" t="s">
        <v>1768</v>
      </c>
      <c r="G170" s="41" t="s">
        <v>3299</v>
      </c>
      <c r="H170" t="s">
        <v>2920</v>
      </c>
      <c r="I170" t="s">
        <v>2921</v>
      </c>
      <c r="J170" t="s">
        <v>2922</v>
      </c>
      <c r="L170" t="s">
        <v>2923</v>
      </c>
      <c r="M170" t="s">
        <v>125</v>
      </c>
      <c r="N170" t="s">
        <v>2070</v>
      </c>
      <c r="O170">
        <v>41015</v>
      </c>
      <c r="P170" t="s">
        <v>2922</v>
      </c>
      <c r="R170" t="s">
        <v>125</v>
      </c>
      <c r="S170">
        <v>41015</v>
      </c>
      <c r="T170" s="81" t="s">
        <v>1904</v>
      </c>
      <c r="Y170" s="256">
        <v>1703</v>
      </c>
    </row>
    <row r="171" spans="1:25" ht="38.25" x14ac:dyDescent="0.2">
      <c r="A171" t="s">
        <v>1714</v>
      </c>
      <c r="C171" s="3" t="s">
        <v>1759</v>
      </c>
      <c r="D171" t="s">
        <v>2068</v>
      </c>
      <c r="E171" t="s">
        <v>2075</v>
      </c>
      <c r="F171" t="s">
        <v>1768</v>
      </c>
      <c r="G171" t="s">
        <v>1771</v>
      </c>
      <c r="H171" t="s">
        <v>2924</v>
      </c>
      <c r="I171" t="s">
        <v>2925</v>
      </c>
      <c r="J171" t="s">
        <v>2926</v>
      </c>
      <c r="L171" t="s">
        <v>2927</v>
      </c>
      <c r="M171" t="s">
        <v>216</v>
      </c>
      <c r="N171" t="s">
        <v>2070</v>
      </c>
      <c r="O171">
        <v>40065</v>
      </c>
      <c r="P171" t="s">
        <v>2926</v>
      </c>
      <c r="R171" t="s">
        <v>216</v>
      </c>
      <c r="S171">
        <v>40065</v>
      </c>
      <c r="T171" s="81" t="s">
        <v>1905</v>
      </c>
      <c r="U171" t="s">
        <v>2928</v>
      </c>
      <c r="V171" t="s">
        <v>2924</v>
      </c>
      <c r="Y171" s="256">
        <v>1331</v>
      </c>
    </row>
    <row r="172" spans="1:25" x14ac:dyDescent="0.2">
      <c r="A172" s="41" t="s">
        <v>4455</v>
      </c>
      <c r="C172" s="40" t="s">
        <v>4456</v>
      </c>
      <c r="F172" s="41" t="s">
        <v>3337</v>
      </c>
      <c r="T172" s="239" t="s">
        <v>1824</v>
      </c>
    </row>
    <row r="173" spans="1:25" x14ac:dyDescent="0.2">
      <c r="A173" t="s">
        <v>1715</v>
      </c>
      <c r="C173" s="3" t="s">
        <v>1759</v>
      </c>
      <c r="D173" t="s">
        <v>2068</v>
      </c>
      <c r="E173" t="s">
        <v>2069</v>
      </c>
      <c r="F173" t="s">
        <v>1768</v>
      </c>
      <c r="G173" t="s">
        <v>1771</v>
      </c>
      <c r="H173" t="s">
        <v>2690</v>
      </c>
      <c r="I173" t="s">
        <v>2691</v>
      </c>
      <c r="J173" t="s">
        <v>2692</v>
      </c>
      <c r="L173" t="s">
        <v>2693</v>
      </c>
      <c r="M173" t="s">
        <v>505</v>
      </c>
      <c r="N173" t="s">
        <v>2070</v>
      </c>
      <c r="O173">
        <v>42503</v>
      </c>
      <c r="P173" t="s">
        <v>2694</v>
      </c>
      <c r="R173" t="s">
        <v>505</v>
      </c>
      <c r="S173">
        <v>42564</v>
      </c>
      <c r="T173" s="81" t="s">
        <v>1906</v>
      </c>
      <c r="U173" t="s">
        <v>2695</v>
      </c>
      <c r="V173" t="s">
        <v>2696</v>
      </c>
      <c r="Y173" s="256">
        <v>1298</v>
      </c>
    </row>
    <row r="174" spans="1:25" x14ac:dyDescent="0.2">
      <c r="A174" t="s">
        <v>1716</v>
      </c>
      <c r="C174" s="3" t="s">
        <v>1759</v>
      </c>
      <c r="D174" t="s">
        <v>2866</v>
      </c>
      <c r="E174" t="s">
        <v>2069</v>
      </c>
      <c r="F174" t="s">
        <v>1768</v>
      </c>
      <c r="G174" t="s">
        <v>1771</v>
      </c>
      <c r="H174" t="s">
        <v>2929</v>
      </c>
      <c r="I174" t="s">
        <v>2930</v>
      </c>
      <c r="J174" t="s">
        <v>2931</v>
      </c>
      <c r="L174" t="s">
        <v>2693</v>
      </c>
      <c r="M174" t="s">
        <v>505</v>
      </c>
      <c r="N174" t="s">
        <v>2070</v>
      </c>
      <c r="O174">
        <v>42503</v>
      </c>
      <c r="P174" t="s">
        <v>2932</v>
      </c>
      <c r="R174" t="s">
        <v>505</v>
      </c>
      <c r="S174">
        <v>42503</v>
      </c>
      <c r="T174" s="81" t="s">
        <v>1907</v>
      </c>
      <c r="U174" t="s">
        <v>2933</v>
      </c>
      <c r="V174" t="s">
        <v>2934</v>
      </c>
      <c r="Y174" s="256">
        <v>1484</v>
      </c>
    </row>
    <row r="175" spans="1:25" ht="25.5" x14ac:dyDescent="0.2">
      <c r="A175" t="s">
        <v>1717</v>
      </c>
      <c r="C175" s="3" t="s">
        <v>1759</v>
      </c>
      <c r="D175" t="s">
        <v>2071</v>
      </c>
      <c r="E175" t="s">
        <v>2075</v>
      </c>
      <c r="F175" t="s">
        <v>1769</v>
      </c>
      <c r="G175" t="s">
        <v>1771</v>
      </c>
      <c r="H175" t="s">
        <v>2935</v>
      </c>
      <c r="I175" t="s">
        <v>2936</v>
      </c>
      <c r="J175" t="s">
        <v>2937</v>
      </c>
      <c r="L175" t="s">
        <v>2938</v>
      </c>
      <c r="M175" t="s">
        <v>531</v>
      </c>
      <c r="N175" t="s">
        <v>2070</v>
      </c>
      <c r="O175">
        <v>41071</v>
      </c>
      <c r="P175" t="s">
        <v>2937</v>
      </c>
      <c r="R175" t="s">
        <v>531</v>
      </c>
      <c r="S175">
        <v>41071</v>
      </c>
      <c r="T175" s="81" t="s">
        <v>1908</v>
      </c>
      <c r="U175" t="s">
        <v>2073</v>
      </c>
      <c r="V175" t="s">
        <v>2074</v>
      </c>
      <c r="Y175" s="256">
        <v>1305</v>
      </c>
    </row>
    <row r="176" spans="1:25" x14ac:dyDescent="0.2">
      <c r="A176" t="s">
        <v>1718</v>
      </c>
      <c r="C176" s="3" t="s">
        <v>1759</v>
      </c>
      <c r="D176" t="s">
        <v>2068</v>
      </c>
      <c r="E176" t="s">
        <v>2075</v>
      </c>
      <c r="F176" t="s">
        <v>1768</v>
      </c>
      <c r="G176" t="s">
        <v>1771</v>
      </c>
      <c r="H176" t="s">
        <v>2939</v>
      </c>
      <c r="I176" t="s">
        <v>2940</v>
      </c>
      <c r="J176" t="s">
        <v>2941</v>
      </c>
      <c r="L176" t="s">
        <v>2942</v>
      </c>
      <c r="M176" t="s">
        <v>433</v>
      </c>
      <c r="N176" t="s">
        <v>2070</v>
      </c>
      <c r="O176">
        <v>40071</v>
      </c>
      <c r="P176" t="s">
        <v>2943</v>
      </c>
      <c r="R176" t="s">
        <v>217</v>
      </c>
      <c r="S176">
        <v>40071</v>
      </c>
      <c r="T176" s="81" t="s">
        <v>1909</v>
      </c>
      <c r="U176" t="s">
        <v>2944</v>
      </c>
      <c r="V176" t="s">
        <v>2945</v>
      </c>
      <c r="Y176" s="256">
        <v>1118</v>
      </c>
    </row>
    <row r="177" spans="1:25" x14ac:dyDescent="0.2">
      <c r="A177" t="s">
        <v>3336</v>
      </c>
      <c r="C177" s="3" t="s">
        <v>1763</v>
      </c>
      <c r="F177" t="s">
        <v>3337</v>
      </c>
      <c r="T177" s="81" t="s">
        <v>3338</v>
      </c>
    </row>
    <row r="178" spans="1:25" x14ac:dyDescent="0.2">
      <c r="A178" t="s">
        <v>1719</v>
      </c>
      <c r="C178" s="3" t="s">
        <v>1759</v>
      </c>
      <c r="D178" t="s">
        <v>2068</v>
      </c>
      <c r="E178" t="s">
        <v>2072</v>
      </c>
      <c r="F178" t="s">
        <v>1768</v>
      </c>
      <c r="G178" t="s">
        <v>1771</v>
      </c>
      <c r="H178" t="s">
        <v>2946</v>
      </c>
      <c r="I178" t="s">
        <v>2947</v>
      </c>
      <c r="J178" t="s">
        <v>2948</v>
      </c>
      <c r="L178" t="s">
        <v>2107</v>
      </c>
      <c r="M178" t="s">
        <v>64</v>
      </c>
      <c r="N178" t="s">
        <v>2070</v>
      </c>
      <c r="O178">
        <v>40207</v>
      </c>
      <c r="P178" t="s">
        <v>2948</v>
      </c>
      <c r="R178" t="s">
        <v>64</v>
      </c>
      <c r="S178">
        <v>40207</v>
      </c>
      <c r="T178" s="81" t="s">
        <v>1910</v>
      </c>
      <c r="U178" t="s">
        <v>2949</v>
      </c>
      <c r="V178" t="s">
        <v>2950</v>
      </c>
      <c r="Y178" s="256">
        <v>1324</v>
      </c>
    </row>
    <row r="179" spans="1:25" x14ac:dyDescent="0.2">
      <c r="A179" t="s">
        <v>1720</v>
      </c>
      <c r="C179" s="3" t="s">
        <v>1759</v>
      </c>
      <c r="D179" t="s">
        <v>2068</v>
      </c>
      <c r="E179" t="s">
        <v>2075</v>
      </c>
      <c r="F179" t="s">
        <v>1769</v>
      </c>
      <c r="G179" t="s">
        <v>1771</v>
      </c>
      <c r="H179" t="s">
        <v>2951</v>
      </c>
      <c r="I179" t="s">
        <v>2952</v>
      </c>
      <c r="J179" t="s">
        <v>2953</v>
      </c>
      <c r="L179" t="s">
        <v>2954</v>
      </c>
      <c r="M179" t="s">
        <v>382</v>
      </c>
      <c r="N179" t="s">
        <v>2070</v>
      </c>
      <c r="O179">
        <v>40484</v>
      </c>
      <c r="P179" t="s">
        <v>2955</v>
      </c>
      <c r="R179" t="s">
        <v>382</v>
      </c>
      <c r="S179">
        <v>40484</v>
      </c>
      <c r="T179" s="81" t="s">
        <v>1911</v>
      </c>
      <c r="U179" t="s">
        <v>2956</v>
      </c>
      <c r="V179" t="s">
        <v>2957</v>
      </c>
      <c r="Y179" s="256">
        <v>1311</v>
      </c>
    </row>
    <row r="180" spans="1:25" x14ac:dyDescent="0.2">
      <c r="A180" t="s">
        <v>3249</v>
      </c>
      <c r="C180" s="3" t="s">
        <v>1759</v>
      </c>
      <c r="D180" t="s">
        <v>2068</v>
      </c>
      <c r="E180" t="s">
        <v>2135</v>
      </c>
      <c r="F180" t="s">
        <v>1768</v>
      </c>
      <c r="G180" t="s">
        <v>1771</v>
      </c>
      <c r="H180" t="s">
        <v>2958</v>
      </c>
      <c r="I180" t="s">
        <v>2959</v>
      </c>
      <c r="J180" t="s">
        <v>2960</v>
      </c>
      <c r="L180" t="s">
        <v>2961</v>
      </c>
      <c r="M180" t="s">
        <v>266</v>
      </c>
      <c r="N180" t="s">
        <v>2070</v>
      </c>
      <c r="O180">
        <v>42101</v>
      </c>
      <c r="P180" t="s">
        <v>2962</v>
      </c>
      <c r="R180" t="s">
        <v>266</v>
      </c>
      <c r="S180">
        <v>42101</v>
      </c>
      <c r="T180" s="81" t="s">
        <v>3255</v>
      </c>
      <c r="U180" t="s">
        <v>2963</v>
      </c>
      <c r="V180" t="s">
        <v>2964</v>
      </c>
      <c r="Y180" s="256">
        <v>1387</v>
      </c>
    </row>
    <row r="181" spans="1:25" x14ac:dyDescent="0.2">
      <c r="A181" t="s">
        <v>1721</v>
      </c>
      <c r="C181" s="3" t="s">
        <v>1759</v>
      </c>
      <c r="D181" t="s">
        <v>2068</v>
      </c>
      <c r="E181" t="s">
        <v>2081</v>
      </c>
      <c r="F181" t="s">
        <v>1768</v>
      </c>
      <c r="G181" t="s">
        <v>1771</v>
      </c>
      <c r="H181" t="s">
        <v>2610</v>
      </c>
      <c r="I181" t="s">
        <v>2965</v>
      </c>
      <c r="J181" t="s">
        <v>2966</v>
      </c>
      <c r="L181" t="s">
        <v>2967</v>
      </c>
      <c r="M181" t="s">
        <v>257</v>
      </c>
      <c r="N181" t="s">
        <v>2070</v>
      </c>
      <c r="O181">
        <v>42220</v>
      </c>
      <c r="P181" t="s">
        <v>2315</v>
      </c>
      <c r="R181" t="s">
        <v>4</v>
      </c>
      <c r="S181">
        <v>42347</v>
      </c>
      <c r="T181" s="81" t="s">
        <v>1912</v>
      </c>
      <c r="U181" t="s">
        <v>2968</v>
      </c>
      <c r="V181" t="s">
        <v>2969</v>
      </c>
      <c r="Y181" s="256">
        <v>1539</v>
      </c>
    </row>
    <row r="182" spans="1:25" x14ac:dyDescent="0.2">
      <c r="A182" t="s">
        <v>1722</v>
      </c>
      <c r="C182" s="3" t="s">
        <v>1759</v>
      </c>
      <c r="D182" t="s">
        <v>2068</v>
      </c>
      <c r="E182" t="s">
        <v>2135</v>
      </c>
      <c r="F182" t="s">
        <v>1768</v>
      </c>
      <c r="G182" t="s">
        <v>1771</v>
      </c>
      <c r="H182" t="s">
        <v>2970</v>
      </c>
      <c r="I182" t="s">
        <v>2971</v>
      </c>
      <c r="J182" t="s">
        <v>2972</v>
      </c>
      <c r="L182" t="s">
        <v>2973</v>
      </c>
      <c r="M182" t="s">
        <v>258</v>
      </c>
      <c r="N182" t="s">
        <v>2070</v>
      </c>
      <c r="O182">
        <v>42211</v>
      </c>
      <c r="P182" t="s">
        <v>2974</v>
      </c>
      <c r="R182" t="s">
        <v>258</v>
      </c>
      <c r="S182">
        <v>42211</v>
      </c>
      <c r="T182" s="81" t="s">
        <v>1913</v>
      </c>
      <c r="Y182" s="256">
        <v>1353</v>
      </c>
    </row>
    <row r="183" spans="1:25" ht="63.75" x14ac:dyDescent="0.2">
      <c r="A183" t="s">
        <v>1723</v>
      </c>
      <c r="C183" s="3" t="s">
        <v>1759</v>
      </c>
      <c r="D183" t="s">
        <v>2071</v>
      </c>
      <c r="E183" t="s">
        <v>2075</v>
      </c>
      <c r="F183" t="s">
        <v>1768</v>
      </c>
      <c r="G183" t="s">
        <v>1771</v>
      </c>
      <c r="H183" t="s">
        <v>2975</v>
      </c>
      <c r="I183" t="s">
        <v>2976</v>
      </c>
      <c r="J183" t="s">
        <v>2977</v>
      </c>
      <c r="L183" t="s">
        <v>2978</v>
      </c>
      <c r="M183" t="s">
        <v>218</v>
      </c>
      <c r="N183" t="s">
        <v>2070</v>
      </c>
      <c r="O183">
        <v>40006</v>
      </c>
      <c r="P183" t="s">
        <v>2974</v>
      </c>
      <c r="R183" t="s">
        <v>218</v>
      </c>
      <c r="S183">
        <v>40006</v>
      </c>
      <c r="T183" s="81" t="s">
        <v>1914</v>
      </c>
      <c r="V183" t="s">
        <v>2517</v>
      </c>
      <c r="Y183" s="256">
        <v>1685</v>
      </c>
    </row>
    <row r="184" spans="1:25" x14ac:dyDescent="0.2">
      <c r="A184" t="s">
        <v>1724</v>
      </c>
      <c r="C184" s="3" t="s">
        <v>1759</v>
      </c>
      <c r="D184" t="s">
        <v>2071</v>
      </c>
      <c r="E184" t="s">
        <v>2135</v>
      </c>
      <c r="F184" t="s">
        <v>1768</v>
      </c>
      <c r="G184" t="s">
        <v>1771</v>
      </c>
      <c r="H184" t="s">
        <v>2979</v>
      </c>
      <c r="I184" t="s">
        <v>2980</v>
      </c>
      <c r="J184" t="s">
        <v>2981</v>
      </c>
      <c r="L184" t="s">
        <v>490</v>
      </c>
      <c r="M184" t="s">
        <v>490</v>
      </c>
      <c r="N184" t="s">
        <v>2070</v>
      </c>
      <c r="O184">
        <v>42041</v>
      </c>
      <c r="P184" t="s">
        <v>2981</v>
      </c>
      <c r="R184" t="s">
        <v>490</v>
      </c>
      <c r="S184">
        <v>42041</v>
      </c>
      <c r="T184" s="81" t="s">
        <v>1915</v>
      </c>
      <c r="U184" t="s">
        <v>2982</v>
      </c>
      <c r="V184" t="s">
        <v>2983</v>
      </c>
      <c r="Y184" s="256">
        <v>1267</v>
      </c>
    </row>
    <row r="185" spans="1:25" x14ac:dyDescent="0.2">
      <c r="A185" t="s">
        <v>1725</v>
      </c>
      <c r="C185" s="3" t="s">
        <v>1759</v>
      </c>
      <c r="D185" t="s">
        <v>2071</v>
      </c>
      <c r="E185" t="s">
        <v>2072</v>
      </c>
      <c r="F185" t="s">
        <v>1768</v>
      </c>
      <c r="G185" t="s">
        <v>1771</v>
      </c>
      <c r="H185" t="s">
        <v>2984</v>
      </c>
      <c r="I185" t="s">
        <v>2985</v>
      </c>
      <c r="J185" t="s">
        <v>2986</v>
      </c>
      <c r="L185" t="s">
        <v>551</v>
      </c>
      <c r="M185" t="s">
        <v>219</v>
      </c>
      <c r="N185" t="s">
        <v>2070</v>
      </c>
      <c r="O185">
        <v>41091</v>
      </c>
      <c r="P185" t="s">
        <v>2986</v>
      </c>
      <c r="R185" t="s">
        <v>219</v>
      </c>
      <c r="S185">
        <v>41091</v>
      </c>
      <c r="T185" s="81" t="s">
        <v>1916</v>
      </c>
      <c r="V185" t="s">
        <v>2168</v>
      </c>
      <c r="Y185" s="256">
        <v>1077</v>
      </c>
    </row>
    <row r="186" spans="1:25" x14ac:dyDescent="0.2">
      <c r="A186" t="s">
        <v>1726</v>
      </c>
      <c r="C186" s="3" t="s">
        <v>1759</v>
      </c>
      <c r="D186" t="s">
        <v>2068</v>
      </c>
      <c r="E186" t="s">
        <v>2135</v>
      </c>
      <c r="F186" t="s">
        <v>1768</v>
      </c>
      <c r="G186" t="s">
        <v>1771</v>
      </c>
      <c r="H186" t="s">
        <v>2987</v>
      </c>
      <c r="I186" t="s">
        <v>2988</v>
      </c>
      <c r="J186" t="s">
        <v>2989</v>
      </c>
      <c r="L186" t="s">
        <v>2104</v>
      </c>
      <c r="M186" t="s">
        <v>377</v>
      </c>
      <c r="N186" t="s">
        <v>2070</v>
      </c>
      <c r="O186">
        <v>40536</v>
      </c>
      <c r="P186" t="s">
        <v>2989</v>
      </c>
      <c r="R186" t="s">
        <v>377</v>
      </c>
      <c r="S186">
        <v>40536</v>
      </c>
      <c r="T186" s="81" t="s">
        <v>1917</v>
      </c>
      <c r="Y186" s="256">
        <v>1325</v>
      </c>
    </row>
    <row r="187" spans="1:25" x14ac:dyDescent="0.2">
      <c r="A187" s="41" t="s">
        <v>1467</v>
      </c>
      <c r="G187" t="s">
        <v>3298</v>
      </c>
    </row>
    <row r="188" spans="1:25" x14ac:dyDescent="0.2">
      <c r="A188" t="s">
        <v>3265</v>
      </c>
      <c r="C188" s="3" t="s">
        <v>1759</v>
      </c>
      <c r="D188" t="s">
        <v>2071</v>
      </c>
      <c r="E188" t="s">
        <v>2072</v>
      </c>
      <c r="F188" t="s">
        <v>1768</v>
      </c>
      <c r="G188" t="s">
        <v>1772</v>
      </c>
      <c r="H188" t="s">
        <v>2990</v>
      </c>
      <c r="I188" t="s">
        <v>2991</v>
      </c>
      <c r="J188" t="s">
        <v>2992</v>
      </c>
      <c r="L188" t="s">
        <v>2993</v>
      </c>
      <c r="M188" t="s">
        <v>219</v>
      </c>
      <c r="N188" t="s">
        <v>2070</v>
      </c>
      <c r="O188">
        <v>41092</v>
      </c>
      <c r="P188" t="s">
        <v>2994</v>
      </c>
      <c r="R188" t="s">
        <v>219</v>
      </c>
      <c r="S188">
        <v>41092</v>
      </c>
      <c r="T188" s="81" t="s">
        <v>3268</v>
      </c>
      <c r="V188" t="s">
        <v>2168</v>
      </c>
      <c r="Y188" s="256">
        <v>1714</v>
      </c>
    </row>
    <row r="189" spans="1:25" x14ac:dyDescent="0.2">
      <c r="A189" t="s">
        <v>1727</v>
      </c>
      <c r="C189" s="3" t="s">
        <v>1759</v>
      </c>
      <c r="D189" t="s">
        <v>2071</v>
      </c>
      <c r="E189" t="s">
        <v>2072</v>
      </c>
      <c r="F189" t="s">
        <v>1768</v>
      </c>
      <c r="G189" t="s">
        <v>1771</v>
      </c>
      <c r="H189" t="s">
        <v>2995</v>
      </c>
      <c r="I189" t="s">
        <v>2996</v>
      </c>
      <c r="J189" t="s">
        <v>2997</v>
      </c>
      <c r="L189" t="s">
        <v>2998</v>
      </c>
      <c r="M189" t="s">
        <v>526</v>
      </c>
      <c r="N189" t="s">
        <v>2070</v>
      </c>
      <c r="O189">
        <v>41094</v>
      </c>
      <c r="P189" t="s">
        <v>2999</v>
      </c>
      <c r="R189" t="s">
        <v>219</v>
      </c>
      <c r="S189">
        <v>41094</v>
      </c>
      <c r="T189" s="81" t="s">
        <v>1458</v>
      </c>
      <c r="V189" t="s">
        <v>2168</v>
      </c>
      <c r="Y189" s="256">
        <v>1366</v>
      </c>
    </row>
    <row r="190" spans="1:25" x14ac:dyDescent="0.2">
      <c r="A190" t="s">
        <v>1728</v>
      </c>
      <c r="C190" s="3" t="s">
        <v>1759</v>
      </c>
      <c r="D190" t="s">
        <v>2068</v>
      </c>
      <c r="E190" t="s">
        <v>2075</v>
      </c>
      <c r="F190" t="s">
        <v>1769</v>
      </c>
      <c r="G190" t="s">
        <v>1771</v>
      </c>
      <c r="H190" t="s">
        <v>3000</v>
      </c>
      <c r="I190" t="s">
        <v>3001</v>
      </c>
      <c r="J190" t="s">
        <v>3002</v>
      </c>
      <c r="L190" t="s">
        <v>3003</v>
      </c>
      <c r="M190" t="s">
        <v>442</v>
      </c>
      <c r="N190" t="s">
        <v>2070</v>
      </c>
      <c r="O190">
        <v>40069</v>
      </c>
      <c r="P190" t="s">
        <v>3004</v>
      </c>
      <c r="R190" t="s">
        <v>442</v>
      </c>
      <c r="S190">
        <v>40069</v>
      </c>
      <c r="T190" s="81" t="s">
        <v>1918</v>
      </c>
      <c r="U190" t="s">
        <v>3005</v>
      </c>
      <c r="V190" t="s">
        <v>3006</v>
      </c>
      <c r="Y190" s="256">
        <v>1418</v>
      </c>
    </row>
    <row r="191" spans="1:25" ht="17.25" customHeight="1" x14ac:dyDescent="0.2">
      <c r="A191" t="s">
        <v>1729</v>
      </c>
      <c r="C191" s="3" t="s">
        <v>1759</v>
      </c>
      <c r="D191" t="s">
        <v>2068</v>
      </c>
      <c r="E191" t="s">
        <v>2069</v>
      </c>
      <c r="F191" t="s">
        <v>1768</v>
      </c>
      <c r="G191" t="s">
        <v>1771</v>
      </c>
      <c r="H191" t="s">
        <v>3007</v>
      </c>
      <c r="I191" t="s">
        <v>3008</v>
      </c>
      <c r="J191" t="s">
        <v>3009</v>
      </c>
      <c r="L191" t="s">
        <v>3010</v>
      </c>
      <c r="M191" t="s">
        <v>508</v>
      </c>
      <c r="N191" t="s">
        <v>2070</v>
      </c>
      <c r="O191">
        <v>42633</v>
      </c>
      <c r="P191" t="s">
        <v>3009</v>
      </c>
      <c r="R191" t="s">
        <v>508</v>
      </c>
      <c r="S191">
        <v>42633</v>
      </c>
      <c r="T191" s="81" t="s">
        <v>1919</v>
      </c>
      <c r="U191" t="s">
        <v>3011</v>
      </c>
      <c r="V191" t="s">
        <v>3012</v>
      </c>
      <c r="Y191" s="256">
        <v>1007</v>
      </c>
    </row>
    <row r="192" spans="1:25" ht="17.25" customHeight="1" x14ac:dyDescent="0.2">
      <c r="A192" t="s">
        <v>1730</v>
      </c>
      <c r="C192" s="3" t="s">
        <v>1759</v>
      </c>
      <c r="D192" t="s">
        <v>2068</v>
      </c>
      <c r="E192" t="s">
        <v>2069</v>
      </c>
      <c r="F192" t="s">
        <v>1768</v>
      </c>
      <c r="G192" t="s">
        <v>1773</v>
      </c>
      <c r="H192" t="s">
        <v>3013</v>
      </c>
      <c r="I192" t="s">
        <v>3014</v>
      </c>
      <c r="J192" t="s">
        <v>3015</v>
      </c>
      <c r="L192" t="s">
        <v>3016</v>
      </c>
      <c r="M192" t="s">
        <v>395</v>
      </c>
      <c r="N192" t="s">
        <v>2070</v>
      </c>
      <c r="O192">
        <v>40769</v>
      </c>
      <c r="P192" t="s">
        <v>3017</v>
      </c>
      <c r="R192" t="s">
        <v>338</v>
      </c>
      <c r="S192">
        <v>40769</v>
      </c>
      <c r="T192" s="81" t="s">
        <v>1920</v>
      </c>
      <c r="U192" t="s">
        <v>3018</v>
      </c>
      <c r="V192" t="s">
        <v>3019</v>
      </c>
      <c r="Y192" s="256">
        <v>1489</v>
      </c>
    </row>
    <row r="193" spans="1:25" x14ac:dyDescent="0.2">
      <c r="A193" t="s">
        <v>2051</v>
      </c>
      <c r="C193" s="3" t="s">
        <v>1759</v>
      </c>
      <c r="D193" t="s">
        <v>2068</v>
      </c>
      <c r="E193" t="s">
        <v>2072</v>
      </c>
      <c r="F193" t="s">
        <v>1768</v>
      </c>
      <c r="G193" t="s">
        <v>1774</v>
      </c>
      <c r="H193" t="s">
        <v>3020</v>
      </c>
      <c r="I193" t="s">
        <v>3021</v>
      </c>
      <c r="J193" t="s">
        <v>3022</v>
      </c>
      <c r="L193" t="s">
        <v>3023</v>
      </c>
      <c r="M193" t="s">
        <v>522</v>
      </c>
      <c r="N193" t="s">
        <v>2070</v>
      </c>
      <c r="O193">
        <v>40391</v>
      </c>
      <c r="P193" t="s">
        <v>3024</v>
      </c>
      <c r="R193" t="s">
        <v>522</v>
      </c>
      <c r="S193">
        <v>40391</v>
      </c>
      <c r="T193" s="81" t="s">
        <v>1778</v>
      </c>
      <c r="U193" t="s">
        <v>3025</v>
      </c>
      <c r="V193" t="s">
        <v>3026</v>
      </c>
      <c r="Y193" s="256">
        <v>1687</v>
      </c>
    </row>
    <row r="194" spans="1:25" x14ac:dyDescent="0.2">
      <c r="A194" t="s">
        <v>1731</v>
      </c>
      <c r="C194" s="3" t="s">
        <v>1759</v>
      </c>
      <c r="D194" t="s">
        <v>2068</v>
      </c>
      <c r="E194" t="s">
        <v>2069</v>
      </c>
      <c r="F194" t="s">
        <v>1768</v>
      </c>
      <c r="G194" t="s">
        <v>1771</v>
      </c>
      <c r="H194" t="s">
        <v>3027</v>
      </c>
      <c r="I194" t="s">
        <v>3028</v>
      </c>
      <c r="J194" t="s">
        <v>3029</v>
      </c>
      <c r="L194" t="s">
        <v>3030</v>
      </c>
      <c r="M194" t="s">
        <v>388</v>
      </c>
      <c r="N194" t="s">
        <v>2070</v>
      </c>
      <c r="O194">
        <v>40383</v>
      </c>
      <c r="P194" t="s">
        <v>3031</v>
      </c>
      <c r="R194" t="s">
        <v>388</v>
      </c>
      <c r="S194">
        <v>40383</v>
      </c>
      <c r="T194" s="81" t="s">
        <v>1921</v>
      </c>
      <c r="U194" t="s">
        <v>3032</v>
      </c>
      <c r="V194" t="s">
        <v>3033</v>
      </c>
      <c r="Y194" s="256">
        <v>1442</v>
      </c>
    </row>
    <row r="195" spans="1:25" x14ac:dyDescent="0.2">
      <c r="A195" t="s">
        <v>1732</v>
      </c>
      <c r="C195" s="3" t="s">
        <v>1759</v>
      </c>
      <c r="D195" t="s">
        <v>2068</v>
      </c>
      <c r="E195" t="s">
        <v>2135</v>
      </c>
      <c r="F195" t="s">
        <v>1768</v>
      </c>
      <c r="G195" t="s">
        <v>1771</v>
      </c>
      <c r="H195" t="s">
        <v>3034</v>
      </c>
      <c r="I195" t="s">
        <v>3035</v>
      </c>
      <c r="J195" t="s">
        <v>3036</v>
      </c>
      <c r="L195" t="s">
        <v>2104</v>
      </c>
      <c r="M195" t="s">
        <v>377</v>
      </c>
      <c r="N195" t="s">
        <v>2070</v>
      </c>
      <c r="O195">
        <v>40503</v>
      </c>
      <c r="P195" t="s">
        <v>3036</v>
      </c>
      <c r="R195" t="s">
        <v>377</v>
      </c>
      <c r="S195">
        <v>40503</v>
      </c>
      <c r="T195" s="81" t="s">
        <v>1922</v>
      </c>
      <c r="Y195" s="256">
        <v>1123</v>
      </c>
    </row>
    <row r="196" spans="1:25" x14ac:dyDescent="0.2">
      <c r="A196" t="s">
        <v>1733</v>
      </c>
      <c r="C196" s="3" t="s">
        <v>1759</v>
      </c>
      <c r="D196" t="s">
        <v>2068</v>
      </c>
      <c r="E196" t="s">
        <v>2069</v>
      </c>
      <c r="F196" t="s">
        <v>1768</v>
      </c>
      <c r="G196" t="s">
        <v>1771</v>
      </c>
      <c r="H196" t="s">
        <v>2490</v>
      </c>
      <c r="I196" t="s">
        <v>2491</v>
      </c>
      <c r="J196" t="s">
        <v>3037</v>
      </c>
      <c r="L196" t="s">
        <v>2493</v>
      </c>
      <c r="M196" t="s">
        <v>56</v>
      </c>
      <c r="N196" t="s">
        <v>2070</v>
      </c>
      <c r="O196">
        <v>42701</v>
      </c>
      <c r="P196" t="s">
        <v>3037</v>
      </c>
      <c r="R196" t="s">
        <v>56</v>
      </c>
      <c r="S196">
        <v>42701</v>
      </c>
      <c r="T196" s="81" t="s">
        <v>1923</v>
      </c>
      <c r="V196" t="s">
        <v>2494</v>
      </c>
      <c r="Y196" s="256">
        <v>1365</v>
      </c>
    </row>
    <row r="197" spans="1:25" x14ac:dyDescent="0.2">
      <c r="A197" t="s">
        <v>1734</v>
      </c>
      <c r="C197" s="3" t="s">
        <v>1759</v>
      </c>
      <c r="D197" t="s">
        <v>2068</v>
      </c>
      <c r="E197" t="s">
        <v>2081</v>
      </c>
      <c r="F197" t="s">
        <v>1768</v>
      </c>
      <c r="G197" t="s">
        <v>1771</v>
      </c>
      <c r="H197" t="s">
        <v>2831</v>
      </c>
      <c r="I197" t="s">
        <v>2832</v>
      </c>
      <c r="J197" t="s">
        <v>2833</v>
      </c>
      <c r="L197" t="s">
        <v>2172</v>
      </c>
      <c r="M197" t="s">
        <v>138</v>
      </c>
      <c r="N197" t="s">
        <v>2070</v>
      </c>
      <c r="O197">
        <v>41101</v>
      </c>
      <c r="P197" t="s">
        <v>2834</v>
      </c>
      <c r="R197" t="s">
        <v>543</v>
      </c>
      <c r="S197">
        <v>45638</v>
      </c>
      <c r="T197" s="81" t="s">
        <v>1924</v>
      </c>
      <c r="V197" t="s">
        <v>2836</v>
      </c>
      <c r="Y197" s="256">
        <v>1648</v>
      </c>
    </row>
    <row r="198" spans="1:25" x14ac:dyDescent="0.2">
      <c r="A198" t="s">
        <v>1735</v>
      </c>
      <c r="C198" s="3" t="s">
        <v>1759</v>
      </c>
      <c r="D198" t="s">
        <v>2068</v>
      </c>
      <c r="E198" t="s">
        <v>2081</v>
      </c>
      <c r="F198" t="s">
        <v>1768</v>
      </c>
      <c r="G198" t="s">
        <v>1771</v>
      </c>
      <c r="H198" t="s">
        <v>2886</v>
      </c>
      <c r="I198" t="s">
        <v>2482</v>
      </c>
      <c r="J198" t="s">
        <v>3038</v>
      </c>
      <c r="L198" t="s">
        <v>2172</v>
      </c>
      <c r="M198" t="s">
        <v>138</v>
      </c>
      <c r="N198" t="s">
        <v>2070</v>
      </c>
      <c r="O198">
        <v>41102</v>
      </c>
      <c r="P198" t="s">
        <v>2892</v>
      </c>
      <c r="R198" t="s">
        <v>2890</v>
      </c>
      <c r="S198">
        <v>45662</v>
      </c>
      <c r="T198" s="81" t="s">
        <v>1926</v>
      </c>
      <c r="Y198" s="256">
        <v>1619</v>
      </c>
    </row>
    <row r="199" spans="1:25" x14ac:dyDescent="0.2">
      <c r="A199" t="s">
        <v>1736</v>
      </c>
      <c r="C199" s="3" t="s">
        <v>1759</v>
      </c>
      <c r="D199" t="s">
        <v>2068</v>
      </c>
      <c r="E199" t="s">
        <v>2069</v>
      </c>
      <c r="F199" t="s">
        <v>1768</v>
      </c>
      <c r="G199" t="s">
        <v>1771</v>
      </c>
      <c r="H199" t="s">
        <v>3039</v>
      </c>
      <c r="I199" t="s">
        <v>3040</v>
      </c>
      <c r="J199" t="s">
        <v>3041</v>
      </c>
      <c r="L199" t="s">
        <v>3042</v>
      </c>
      <c r="M199" t="s">
        <v>3043</v>
      </c>
      <c r="N199" t="s">
        <v>3044</v>
      </c>
      <c r="O199">
        <v>25701</v>
      </c>
      <c r="P199" t="s">
        <v>3041</v>
      </c>
      <c r="R199" t="s">
        <v>3043</v>
      </c>
      <c r="S199">
        <v>25701</v>
      </c>
      <c r="T199" s="81" t="s">
        <v>1927</v>
      </c>
      <c r="V199" t="s">
        <v>3045</v>
      </c>
      <c r="Y199" s="256">
        <v>1297</v>
      </c>
    </row>
    <row r="200" spans="1:25" x14ac:dyDescent="0.2">
      <c r="A200" t="s">
        <v>1737</v>
      </c>
      <c r="C200" s="3" t="s">
        <v>1759</v>
      </c>
      <c r="D200" t="s">
        <v>2068</v>
      </c>
      <c r="E200" t="s">
        <v>2135</v>
      </c>
      <c r="F200" t="s">
        <v>1768</v>
      </c>
      <c r="G200" t="s">
        <v>1771</v>
      </c>
      <c r="H200" t="s">
        <v>3046</v>
      </c>
      <c r="J200" t="s">
        <v>3047</v>
      </c>
      <c r="K200" t="s">
        <v>3048</v>
      </c>
      <c r="L200" t="s">
        <v>3049</v>
      </c>
      <c r="M200" t="s">
        <v>2274</v>
      </c>
      <c r="N200" t="s">
        <v>3050</v>
      </c>
      <c r="O200">
        <v>45229</v>
      </c>
      <c r="P200" t="s">
        <v>3047</v>
      </c>
      <c r="Q200" t="s">
        <v>3048</v>
      </c>
      <c r="R200" t="s">
        <v>2274</v>
      </c>
      <c r="S200">
        <v>45229</v>
      </c>
      <c r="T200" s="81" t="s">
        <v>1928</v>
      </c>
      <c r="V200" t="s">
        <v>3051</v>
      </c>
      <c r="Y200" s="256">
        <v>1275</v>
      </c>
    </row>
    <row r="201" spans="1:25" x14ac:dyDescent="0.2">
      <c r="A201" t="s">
        <v>1738</v>
      </c>
      <c r="C201" s="3" t="s">
        <v>1760</v>
      </c>
      <c r="D201" t="s">
        <v>2068</v>
      </c>
      <c r="E201" t="s">
        <v>2081</v>
      </c>
      <c r="F201" t="s">
        <v>1769</v>
      </c>
      <c r="G201" t="s">
        <v>1772</v>
      </c>
      <c r="H201" t="s">
        <v>3052</v>
      </c>
      <c r="I201" t="s">
        <v>3053</v>
      </c>
      <c r="J201" t="s">
        <v>3054</v>
      </c>
      <c r="L201" t="s">
        <v>2874</v>
      </c>
      <c r="M201" t="s">
        <v>389</v>
      </c>
      <c r="N201" t="s">
        <v>2070</v>
      </c>
      <c r="O201">
        <v>41501</v>
      </c>
      <c r="P201" t="s">
        <v>2593</v>
      </c>
      <c r="R201" t="s">
        <v>544</v>
      </c>
      <c r="S201">
        <v>41653</v>
      </c>
      <c r="T201" s="81" t="s">
        <v>1778</v>
      </c>
      <c r="U201" t="s">
        <v>3055</v>
      </c>
      <c r="V201" t="s">
        <v>2595</v>
      </c>
      <c r="Y201" s="256">
        <v>2025</v>
      </c>
    </row>
    <row r="202" spans="1:25" x14ac:dyDescent="0.2">
      <c r="A202" t="s">
        <v>2052</v>
      </c>
      <c r="C202" s="3" t="s">
        <v>1760</v>
      </c>
      <c r="D202" t="s">
        <v>2068</v>
      </c>
      <c r="E202" t="s">
        <v>2081</v>
      </c>
      <c r="F202" t="s">
        <v>1769</v>
      </c>
      <c r="G202" t="s">
        <v>1771</v>
      </c>
      <c r="H202" t="s">
        <v>2351</v>
      </c>
      <c r="I202" t="s">
        <v>3056</v>
      </c>
      <c r="J202" t="s">
        <v>3057</v>
      </c>
      <c r="L202" t="s">
        <v>3058</v>
      </c>
      <c r="M202" t="s">
        <v>3059</v>
      </c>
      <c r="N202" t="s">
        <v>3060</v>
      </c>
      <c r="O202">
        <v>47711</v>
      </c>
      <c r="P202" t="s">
        <v>3057</v>
      </c>
      <c r="R202" t="s">
        <v>3059</v>
      </c>
      <c r="S202">
        <v>47711</v>
      </c>
      <c r="T202" s="81" t="s">
        <v>1929</v>
      </c>
      <c r="U202" t="s">
        <v>3061</v>
      </c>
      <c r="V202" t="s">
        <v>3062</v>
      </c>
      <c r="Y202" s="256">
        <v>2017</v>
      </c>
    </row>
    <row r="203" spans="1:25" x14ac:dyDescent="0.2">
      <c r="A203" t="s">
        <v>2053</v>
      </c>
      <c r="C203" s="3" t="s">
        <v>1760</v>
      </c>
      <c r="D203" t="s">
        <v>2068</v>
      </c>
      <c r="E203" t="s">
        <v>2135</v>
      </c>
      <c r="F203" t="s">
        <v>1769</v>
      </c>
      <c r="G203" t="s">
        <v>1771</v>
      </c>
      <c r="H203" t="s">
        <v>2718</v>
      </c>
      <c r="I203" t="s">
        <v>3063</v>
      </c>
      <c r="J203" t="s">
        <v>3064</v>
      </c>
      <c r="L203" t="s">
        <v>2716</v>
      </c>
      <c r="M203" t="s">
        <v>494</v>
      </c>
      <c r="N203" t="s">
        <v>2070</v>
      </c>
      <c r="O203">
        <v>42001</v>
      </c>
      <c r="P203" t="s">
        <v>3064</v>
      </c>
      <c r="R203" t="s">
        <v>494</v>
      </c>
      <c r="S203">
        <v>42001</v>
      </c>
      <c r="T203" s="81" t="s">
        <v>1845</v>
      </c>
      <c r="U203" t="s">
        <v>3065</v>
      </c>
      <c r="V203" t="s">
        <v>3063</v>
      </c>
      <c r="Y203" s="256">
        <v>2022</v>
      </c>
    </row>
    <row r="204" spans="1:25" x14ac:dyDescent="0.2">
      <c r="A204" t="s">
        <v>2054</v>
      </c>
      <c r="C204" s="3" t="s">
        <v>1760</v>
      </c>
      <c r="D204" t="s">
        <v>2068</v>
      </c>
      <c r="E204" t="s">
        <v>2135</v>
      </c>
      <c r="F204" t="s">
        <v>1769</v>
      </c>
      <c r="G204" t="s">
        <v>1772</v>
      </c>
      <c r="H204" t="s">
        <v>3066</v>
      </c>
      <c r="I204" t="s">
        <v>3067</v>
      </c>
      <c r="J204" t="s">
        <v>3068</v>
      </c>
      <c r="K204" t="s">
        <v>3069</v>
      </c>
      <c r="L204" t="s">
        <v>3070</v>
      </c>
      <c r="M204" t="s">
        <v>3071</v>
      </c>
      <c r="N204" t="s">
        <v>3072</v>
      </c>
      <c r="O204">
        <v>37232</v>
      </c>
      <c r="P204" t="s">
        <v>3068</v>
      </c>
      <c r="Q204" t="s">
        <v>3069</v>
      </c>
      <c r="R204" t="s">
        <v>3071</v>
      </c>
      <c r="S204">
        <v>37232</v>
      </c>
      <c r="T204" s="81" t="s">
        <v>1788</v>
      </c>
      <c r="V204" t="s">
        <v>3073</v>
      </c>
      <c r="Y204" s="256">
        <v>2024</v>
      </c>
    </row>
    <row r="205" spans="1:25" ht="25.5" x14ac:dyDescent="0.2">
      <c r="A205" t="s">
        <v>1739</v>
      </c>
      <c r="C205" s="3" t="s">
        <v>1761</v>
      </c>
      <c r="D205" t="s">
        <v>2068</v>
      </c>
      <c r="E205" t="s">
        <v>2135</v>
      </c>
      <c r="F205" t="s">
        <v>1770</v>
      </c>
      <c r="G205" t="s">
        <v>1774</v>
      </c>
      <c r="H205" t="s">
        <v>2789</v>
      </c>
      <c r="I205" t="s">
        <v>2790</v>
      </c>
      <c r="J205" t="s">
        <v>3074</v>
      </c>
      <c r="K205" t="s">
        <v>2792</v>
      </c>
      <c r="L205" t="s">
        <v>2107</v>
      </c>
      <c r="M205" t="s">
        <v>64</v>
      </c>
      <c r="N205" t="s">
        <v>2070</v>
      </c>
      <c r="O205">
        <v>40205</v>
      </c>
      <c r="P205" t="s">
        <v>3075</v>
      </c>
      <c r="R205" t="s">
        <v>64</v>
      </c>
      <c r="S205">
        <v>40205</v>
      </c>
      <c r="T205" s="81" t="s">
        <v>1930</v>
      </c>
      <c r="U205" t="s">
        <v>3076</v>
      </c>
      <c r="V205" t="s">
        <v>3077</v>
      </c>
      <c r="Y205" s="256">
        <v>3015</v>
      </c>
    </row>
    <row r="206" spans="1:25" ht="38.25" x14ac:dyDescent="0.2">
      <c r="A206" t="s">
        <v>1740</v>
      </c>
      <c r="C206" s="3" t="s">
        <v>1761</v>
      </c>
      <c r="D206" t="s">
        <v>2068</v>
      </c>
      <c r="E206" t="s">
        <v>2135</v>
      </c>
      <c r="F206" t="s">
        <v>1768</v>
      </c>
      <c r="G206" t="s">
        <v>1771</v>
      </c>
      <c r="H206" t="s">
        <v>3078</v>
      </c>
      <c r="J206" t="s">
        <v>3079</v>
      </c>
      <c r="L206" t="s">
        <v>2911</v>
      </c>
      <c r="M206" t="s">
        <v>403</v>
      </c>
      <c r="N206" t="s">
        <v>2070</v>
      </c>
      <c r="O206">
        <v>40456</v>
      </c>
      <c r="P206" t="s">
        <v>3080</v>
      </c>
      <c r="R206" t="s">
        <v>403</v>
      </c>
      <c r="S206">
        <v>40456</v>
      </c>
      <c r="T206" s="81" t="s">
        <v>1931</v>
      </c>
      <c r="Y206" s="256">
        <v>3019</v>
      </c>
    </row>
    <row r="207" spans="1:25" ht="25.5" x14ac:dyDescent="0.2">
      <c r="A207" t="s">
        <v>2055</v>
      </c>
      <c r="C207" s="3" t="s">
        <v>1761</v>
      </c>
      <c r="D207" t="s">
        <v>2068</v>
      </c>
      <c r="E207" t="s">
        <v>2075</v>
      </c>
      <c r="F207" t="s">
        <v>1770</v>
      </c>
      <c r="G207" t="s">
        <v>1771</v>
      </c>
      <c r="H207" t="s">
        <v>3081</v>
      </c>
      <c r="I207" t="s">
        <v>3082</v>
      </c>
      <c r="J207" t="s">
        <v>3083</v>
      </c>
      <c r="L207" t="s">
        <v>3049</v>
      </c>
      <c r="M207" t="s">
        <v>2274</v>
      </c>
      <c r="N207" t="s">
        <v>3050</v>
      </c>
      <c r="O207">
        <v>45229</v>
      </c>
      <c r="P207" t="s">
        <v>3083</v>
      </c>
      <c r="R207" t="s">
        <v>2274</v>
      </c>
      <c r="S207">
        <v>45229</v>
      </c>
      <c r="T207" s="81" t="s">
        <v>1932</v>
      </c>
      <c r="U207" t="s">
        <v>1746</v>
      </c>
      <c r="V207" t="s">
        <v>3084</v>
      </c>
      <c r="Y207" s="256">
        <v>3010</v>
      </c>
    </row>
    <row r="208" spans="1:25" ht="25.5" x14ac:dyDescent="0.2">
      <c r="A208" t="s">
        <v>1741</v>
      </c>
      <c r="C208" s="3" t="s">
        <v>1761</v>
      </c>
      <c r="D208" t="s">
        <v>2068</v>
      </c>
      <c r="E208" t="s">
        <v>2135</v>
      </c>
      <c r="F208" t="s">
        <v>1770</v>
      </c>
      <c r="G208" t="s">
        <v>1774</v>
      </c>
      <c r="H208" t="s">
        <v>3085</v>
      </c>
      <c r="I208" t="s">
        <v>3086</v>
      </c>
      <c r="J208" t="s">
        <v>2989</v>
      </c>
      <c r="K208" t="s">
        <v>3087</v>
      </c>
      <c r="L208" t="s">
        <v>2104</v>
      </c>
      <c r="M208" t="s">
        <v>377</v>
      </c>
      <c r="N208" t="s">
        <v>2070</v>
      </c>
      <c r="O208">
        <v>40536</v>
      </c>
      <c r="P208" t="s">
        <v>2989</v>
      </c>
      <c r="Q208" t="s">
        <v>3087</v>
      </c>
      <c r="R208" t="s">
        <v>377</v>
      </c>
      <c r="S208">
        <v>40536</v>
      </c>
      <c r="T208" s="81" t="s">
        <v>1933</v>
      </c>
      <c r="U208" t="s">
        <v>3089</v>
      </c>
      <c r="V208" t="s">
        <v>3085</v>
      </c>
      <c r="Y208" s="256">
        <v>3005</v>
      </c>
    </row>
    <row r="209" spans="1:25" x14ac:dyDescent="0.2">
      <c r="A209" t="s">
        <v>1742</v>
      </c>
      <c r="C209" s="3" t="s">
        <v>1761</v>
      </c>
      <c r="D209" t="s">
        <v>2068</v>
      </c>
      <c r="E209" t="s">
        <v>2135</v>
      </c>
      <c r="F209" t="s">
        <v>1770</v>
      </c>
      <c r="G209" t="s">
        <v>1772</v>
      </c>
      <c r="H209" t="s">
        <v>3085</v>
      </c>
      <c r="I209" t="s">
        <v>3086</v>
      </c>
      <c r="J209" t="s">
        <v>2989</v>
      </c>
      <c r="K209" t="s">
        <v>3087</v>
      </c>
      <c r="L209" t="s">
        <v>2104</v>
      </c>
      <c r="M209" t="s">
        <v>377</v>
      </c>
      <c r="N209" t="s">
        <v>2070</v>
      </c>
      <c r="O209">
        <v>40536</v>
      </c>
      <c r="P209" t="s">
        <v>2989</v>
      </c>
      <c r="Q209" t="s">
        <v>3087</v>
      </c>
      <c r="R209" t="s">
        <v>377</v>
      </c>
      <c r="S209">
        <v>40536</v>
      </c>
      <c r="T209" s="81" t="s">
        <v>1872</v>
      </c>
      <c r="U209" t="s">
        <v>3089</v>
      </c>
      <c r="V209" t="s">
        <v>3085</v>
      </c>
      <c r="Y209" s="256">
        <v>3017</v>
      </c>
    </row>
    <row r="210" spans="1:25" x14ac:dyDescent="0.2">
      <c r="A210" t="s">
        <v>1743</v>
      </c>
      <c r="C210" s="3" t="s">
        <v>1761</v>
      </c>
      <c r="D210" t="s">
        <v>2068</v>
      </c>
      <c r="E210" t="s">
        <v>2075</v>
      </c>
      <c r="F210" t="s">
        <v>1770</v>
      </c>
      <c r="G210" t="s">
        <v>1771</v>
      </c>
      <c r="H210" t="s">
        <v>3090</v>
      </c>
      <c r="J210" t="s">
        <v>3091</v>
      </c>
      <c r="K210" t="s">
        <v>3092</v>
      </c>
      <c r="L210" t="s">
        <v>3070</v>
      </c>
      <c r="M210" t="s">
        <v>3071</v>
      </c>
      <c r="N210" t="s">
        <v>3072</v>
      </c>
      <c r="O210">
        <v>37202</v>
      </c>
      <c r="P210" t="s">
        <v>3091</v>
      </c>
      <c r="Q210" t="s">
        <v>3092</v>
      </c>
      <c r="R210" t="s">
        <v>3071</v>
      </c>
      <c r="S210">
        <v>37202</v>
      </c>
      <c r="T210" s="81" t="s">
        <v>1934</v>
      </c>
      <c r="U210" t="s">
        <v>3093</v>
      </c>
      <c r="V210" t="s">
        <v>3090</v>
      </c>
      <c r="Y210" s="256">
        <v>3006</v>
      </c>
    </row>
    <row r="211" spans="1:25" x14ac:dyDescent="0.2">
      <c r="A211" t="s">
        <v>1744</v>
      </c>
      <c r="C211" s="3" t="s">
        <v>1761</v>
      </c>
      <c r="D211" t="s">
        <v>2068</v>
      </c>
      <c r="E211" t="s">
        <v>2081</v>
      </c>
      <c r="F211" t="s">
        <v>1770</v>
      </c>
      <c r="G211" t="s">
        <v>1774</v>
      </c>
      <c r="H211" t="s">
        <v>3094</v>
      </c>
      <c r="I211" t="s">
        <v>3095</v>
      </c>
      <c r="J211" t="s">
        <v>3096</v>
      </c>
      <c r="L211" t="s">
        <v>3097</v>
      </c>
      <c r="M211" t="s">
        <v>413</v>
      </c>
      <c r="N211" t="s">
        <v>2070</v>
      </c>
      <c r="O211">
        <v>40475</v>
      </c>
      <c r="P211" t="s">
        <v>3098</v>
      </c>
      <c r="R211" t="s">
        <v>413</v>
      </c>
      <c r="S211">
        <v>40475</v>
      </c>
      <c r="T211" s="81" t="s">
        <v>1935</v>
      </c>
      <c r="Y211" s="256">
        <v>3014</v>
      </c>
    </row>
    <row r="212" spans="1:25" ht="25.5" x14ac:dyDescent="0.2">
      <c r="A212" t="s">
        <v>1745</v>
      </c>
      <c r="C212" s="3" t="s">
        <v>1761</v>
      </c>
      <c r="D212" t="s">
        <v>2068</v>
      </c>
      <c r="E212" t="s">
        <v>2081</v>
      </c>
      <c r="F212" t="s">
        <v>1770</v>
      </c>
      <c r="G212" t="s">
        <v>1774</v>
      </c>
      <c r="H212" t="s">
        <v>3099</v>
      </c>
      <c r="I212" t="s">
        <v>3100</v>
      </c>
      <c r="J212" t="s">
        <v>3101</v>
      </c>
      <c r="L212" t="s">
        <v>3102</v>
      </c>
      <c r="M212" t="s">
        <v>548</v>
      </c>
      <c r="N212" t="s">
        <v>2070</v>
      </c>
      <c r="O212">
        <v>42452</v>
      </c>
      <c r="P212" t="s">
        <v>3101</v>
      </c>
      <c r="R212" t="s">
        <v>548</v>
      </c>
      <c r="S212">
        <v>42452</v>
      </c>
      <c r="T212" s="81" t="s">
        <v>1936</v>
      </c>
      <c r="V212" t="s">
        <v>3103</v>
      </c>
      <c r="Y212" s="256">
        <v>3020</v>
      </c>
    </row>
    <row r="213" spans="1:25" ht="25.5" x14ac:dyDescent="0.2">
      <c r="A213" t="s">
        <v>1746</v>
      </c>
      <c r="C213" s="3" t="s">
        <v>1761</v>
      </c>
      <c r="D213" t="s">
        <v>2068</v>
      </c>
      <c r="E213" t="s">
        <v>2081</v>
      </c>
      <c r="F213" t="s">
        <v>1770</v>
      </c>
      <c r="G213" t="s">
        <v>1771</v>
      </c>
      <c r="H213" t="s">
        <v>3104</v>
      </c>
      <c r="I213" t="s">
        <v>3105</v>
      </c>
      <c r="J213" t="s">
        <v>3106</v>
      </c>
      <c r="L213" t="s">
        <v>2252</v>
      </c>
      <c r="M213" t="s">
        <v>75</v>
      </c>
      <c r="N213" t="s">
        <v>2070</v>
      </c>
      <c r="O213">
        <v>41008</v>
      </c>
      <c r="P213" t="s">
        <v>3106</v>
      </c>
      <c r="R213" t="s">
        <v>75</v>
      </c>
      <c r="S213">
        <v>41008</v>
      </c>
      <c r="T213" s="81" t="s">
        <v>1937</v>
      </c>
      <c r="Y213" s="256">
        <v>3018</v>
      </c>
    </row>
    <row r="214" spans="1:25" ht="63.75" x14ac:dyDescent="0.2">
      <c r="A214" t="s">
        <v>2056</v>
      </c>
      <c r="C214" s="3" t="s">
        <v>1761</v>
      </c>
      <c r="D214" t="s">
        <v>2068</v>
      </c>
      <c r="E214" t="s">
        <v>2069</v>
      </c>
      <c r="F214" t="s">
        <v>1770</v>
      </c>
      <c r="G214" t="s">
        <v>1774</v>
      </c>
      <c r="H214" t="s">
        <v>3107</v>
      </c>
      <c r="I214" t="s">
        <v>3108</v>
      </c>
      <c r="J214" t="s">
        <v>3109</v>
      </c>
      <c r="L214" t="s">
        <v>2803</v>
      </c>
      <c r="M214" t="s">
        <v>215</v>
      </c>
      <c r="N214" t="s">
        <v>2070</v>
      </c>
      <c r="O214">
        <v>40032</v>
      </c>
      <c r="P214" t="s">
        <v>3109</v>
      </c>
      <c r="R214" t="s">
        <v>215</v>
      </c>
      <c r="S214">
        <v>40032</v>
      </c>
      <c r="T214" s="81" t="s">
        <v>3088</v>
      </c>
      <c r="V214" t="s">
        <v>3107</v>
      </c>
      <c r="Y214" s="256">
        <v>3004</v>
      </c>
    </row>
    <row r="215" spans="1:25" ht="102" x14ac:dyDescent="0.2">
      <c r="A215" t="s">
        <v>2056</v>
      </c>
      <c r="C215" s="3" t="s">
        <v>1761</v>
      </c>
      <c r="D215" t="s">
        <v>2866</v>
      </c>
      <c r="E215" t="s">
        <v>2081</v>
      </c>
      <c r="F215" t="s">
        <v>1770</v>
      </c>
      <c r="G215" t="s">
        <v>1774</v>
      </c>
      <c r="H215" t="s">
        <v>3110</v>
      </c>
      <c r="I215" t="s">
        <v>3111</v>
      </c>
      <c r="J215" t="s">
        <v>3112</v>
      </c>
      <c r="K215" t="s">
        <v>3113</v>
      </c>
      <c r="L215" t="s">
        <v>2613</v>
      </c>
      <c r="M215" t="s">
        <v>262</v>
      </c>
      <c r="N215" t="s">
        <v>2070</v>
      </c>
      <c r="O215">
        <v>42276</v>
      </c>
      <c r="P215" t="s">
        <v>3112</v>
      </c>
      <c r="Q215" t="s">
        <v>3113</v>
      </c>
      <c r="R215" t="s">
        <v>262</v>
      </c>
      <c r="S215">
        <v>42276</v>
      </c>
      <c r="T215" s="81" t="s">
        <v>1938</v>
      </c>
      <c r="V215" t="s">
        <v>3114</v>
      </c>
      <c r="Y215" s="256">
        <v>3004</v>
      </c>
    </row>
    <row r="216" spans="1:25" x14ac:dyDescent="0.2">
      <c r="A216" t="s">
        <v>1747</v>
      </c>
      <c r="C216" s="3" t="s">
        <v>1761</v>
      </c>
      <c r="D216" t="s">
        <v>2866</v>
      </c>
      <c r="E216" t="s">
        <v>2081</v>
      </c>
      <c r="F216" t="s">
        <v>1770</v>
      </c>
      <c r="G216" t="s">
        <v>1774</v>
      </c>
      <c r="H216" t="s">
        <v>3115</v>
      </c>
      <c r="I216" t="s">
        <v>3116</v>
      </c>
      <c r="J216" t="s">
        <v>3117</v>
      </c>
      <c r="L216" t="s">
        <v>2978</v>
      </c>
      <c r="M216" t="s">
        <v>218</v>
      </c>
      <c r="N216" t="s">
        <v>2070</v>
      </c>
      <c r="O216">
        <v>40006</v>
      </c>
      <c r="P216" t="s">
        <v>3117</v>
      </c>
      <c r="R216" t="s">
        <v>218</v>
      </c>
      <c r="S216">
        <v>40006</v>
      </c>
      <c r="T216" s="81" t="s">
        <v>1939</v>
      </c>
      <c r="Y216" s="256">
        <v>3021</v>
      </c>
    </row>
    <row r="217" spans="1:25" x14ac:dyDescent="0.2">
      <c r="A217" t="s">
        <v>1748</v>
      </c>
      <c r="C217" s="3" t="s">
        <v>1762</v>
      </c>
      <c r="D217" t="s">
        <v>2068</v>
      </c>
      <c r="E217" t="s">
        <v>2081</v>
      </c>
      <c r="F217" t="s">
        <v>1768</v>
      </c>
      <c r="G217" t="s">
        <v>1771</v>
      </c>
      <c r="H217" t="s">
        <v>3118</v>
      </c>
      <c r="I217" t="s">
        <v>3119</v>
      </c>
      <c r="J217" t="s">
        <v>3120</v>
      </c>
      <c r="L217" t="s">
        <v>3121</v>
      </c>
      <c r="M217" t="s">
        <v>541</v>
      </c>
      <c r="N217" t="s">
        <v>2070</v>
      </c>
      <c r="O217">
        <v>41129</v>
      </c>
      <c r="P217" t="s">
        <v>3122</v>
      </c>
      <c r="R217" t="s">
        <v>3123</v>
      </c>
      <c r="S217">
        <v>25705</v>
      </c>
      <c r="T217" s="81" t="s">
        <v>1940</v>
      </c>
      <c r="U217" t="s">
        <v>3124</v>
      </c>
      <c r="V217" t="s">
        <v>3125</v>
      </c>
      <c r="Y217" s="256">
        <v>4023</v>
      </c>
    </row>
    <row r="218" spans="1:25" x14ac:dyDescent="0.2">
      <c r="A218" t="s">
        <v>1749</v>
      </c>
      <c r="C218" s="3" t="s">
        <v>1762</v>
      </c>
      <c r="D218" t="s">
        <v>2068</v>
      </c>
      <c r="E218" t="s">
        <v>2072</v>
      </c>
      <c r="F218" t="s">
        <v>1769</v>
      </c>
      <c r="G218" t="s">
        <v>1773</v>
      </c>
      <c r="H218" t="s">
        <v>3126</v>
      </c>
      <c r="I218" t="s">
        <v>3127</v>
      </c>
      <c r="J218" t="s">
        <v>3128</v>
      </c>
      <c r="L218" t="s">
        <v>2821</v>
      </c>
      <c r="M218" t="s">
        <v>259</v>
      </c>
      <c r="N218" t="s">
        <v>2070</v>
      </c>
      <c r="O218">
        <v>42303</v>
      </c>
      <c r="P218" t="s">
        <v>3128</v>
      </c>
      <c r="R218" t="s">
        <v>259</v>
      </c>
      <c r="S218">
        <v>42303</v>
      </c>
      <c r="T218" s="81" t="s">
        <v>1941</v>
      </c>
      <c r="V218" t="s">
        <v>3129</v>
      </c>
      <c r="Y218" s="256">
        <v>4002</v>
      </c>
    </row>
    <row r="219" spans="1:25" x14ac:dyDescent="0.2">
      <c r="A219" t="s">
        <v>3250</v>
      </c>
      <c r="C219" s="3" t="s">
        <v>1762</v>
      </c>
      <c r="D219" t="s">
        <v>2068</v>
      </c>
      <c r="E219" t="s">
        <v>2135</v>
      </c>
      <c r="F219" t="s">
        <v>1769</v>
      </c>
      <c r="G219" t="s">
        <v>1771</v>
      </c>
      <c r="H219" t="s">
        <v>2718</v>
      </c>
      <c r="I219" t="s">
        <v>3063</v>
      </c>
      <c r="J219" t="s">
        <v>3064</v>
      </c>
      <c r="L219" t="s">
        <v>2716</v>
      </c>
      <c r="M219" t="s">
        <v>494</v>
      </c>
      <c r="N219" t="s">
        <v>2070</v>
      </c>
      <c r="O219">
        <v>42001</v>
      </c>
      <c r="P219" t="s">
        <v>3064</v>
      </c>
      <c r="R219" t="s">
        <v>494</v>
      </c>
      <c r="S219">
        <v>42001</v>
      </c>
      <c r="T219" s="81" t="s">
        <v>3256</v>
      </c>
      <c r="U219" t="s">
        <v>3065</v>
      </c>
      <c r="V219" t="s">
        <v>2718</v>
      </c>
      <c r="Y219" s="256">
        <v>4013</v>
      </c>
    </row>
    <row r="220" spans="1:25" x14ac:dyDescent="0.2">
      <c r="A220" t="s">
        <v>1750</v>
      </c>
      <c r="C220" s="3" t="s">
        <v>1762</v>
      </c>
      <c r="D220" t="s">
        <v>2068</v>
      </c>
      <c r="E220" t="s">
        <v>2072</v>
      </c>
      <c r="F220" t="s">
        <v>1769</v>
      </c>
      <c r="G220" t="s">
        <v>1775</v>
      </c>
      <c r="H220" t="s">
        <v>3130</v>
      </c>
      <c r="J220" t="s">
        <v>3131</v>
      </c>
      <c r="L220" t="s">
        <v>41</v>
      </c>
      <c r="M220" t="s">
        <v>611</v>
      </c>
      <c r="N220" t="s">
        <v>2070</v>
      </c>
      <c r="O220">
        <v>42301</v>
      </c>
      <c r="P220" t="s">
        <v>3131</v>
      </c>
      <c r="R220" t="s">
        <v>611</v>
      </c>
      <c r="S220">
        <v>42301</v>
      </c>
      <c r="T220" s="81" t="s">
        <v>1942</v>
      </c>
      <c r="Y220" s="256">
        <v>4006</v>
      </c>
    </row>
    <row r="221" spans="1:25" x14ac:dyDescent="0.2">
      <c r="A221" t="s">
        <v>1751</v>
      </c>
      <c r="C221" s="3" t="s">
        <v>1762</v>
      </c>
      <c r="D221" t="s">
        <v>2068</v>
      </c>
      <c r="E221" t="s">
        <v>2081</v>
      </c>
      <c r="F221" t="s">
        <v>1769</v>
      </c>
      <c r="G221" t="s">
        <v>1775</v>
      </c>
      <c r="H221" t="s">
        <v>3134</v>
      </c>
      <c r="I221" t="s">
        <v>3135</v>
      </c>
      <c r="J221" t="s">
        <v>3136</v>
      </c>
      <c r="L221" t="s">
        <v>2521</v>
      </c>
      <c r="M221" t="s">
        <v>660</v>
      </c>
      <c r="N221" t="s">
        <v>2070</v>
      </c>
      <c r="O221">
        <v>42240</v>
      </c>
      <c r="P221" t="s">
        <v>3136</v>
      </c>
      <c r="R221" t="s">
        <v>660</v>
      </c>
      <c r="S221">
        <v>42240</v>
      </c>
      <c r="T221" s="81" t="s">
        <v>1943</v>
      </c>
      <c r="U221" t="s">
        <v>3138</v>
      </c>
      <c r="V221" t="s">
        <v>3139</v>
      </c>
      <c r="Y221" s="256">
        <v>4018</v>
      </c>
    </row>
    <row r="222" spans="1:25" ht="25.5" x14ac:dyDescent="0.2">
      <c r="A222" t="s">
        <v>1752</v>
      </c>
      <c r="C222" s="3" t="s">
        <v>1762</v>
      </c>
      <c r="D222" t="s">
        <v>2068</v>
      </c>
      <c r="E222" t="s">
        <v>2081</v>
      </c>
      <c r="F222" t="s">
        <v>1769</v>
      </c>
      <c r="G222" t="s">
        <v>1771</v>
      </c>
      <c r="H222" t="s">
        <v>3140</v>
      </c>
      <c r="I222" t="s">
        <v>3141</v>
      </c>
      <c r="J222" t="s">
        <v>3142</v>
      </c>
      <c r="L222" t="s">
        <v>2693</v>
      </c>
      <c r="M222" t="s">
        <v>505</v>
      </c>
      <c r="N222" t="s">
        <v>2070</v>
      </c>
      <c r="O222">
        <v>42503</v>
      </c>
      <c r="P222" t="s">
        <v>3142</v>
      </c>
      <c r="R222" t="s">
        <v>505</v>
      </c>
      <c r="S222">
        <v>42503</v>
      </c>
      <c r="T222" s="81" t="s">
        <v>1944</v>
      </c>
      <c r="V222" t="s">
        <v>3143</v>
      </c>
      <c r="Y222" s="256">
        <v>4022</v>
      </c>
    </row>
    <row r="223" spans="1:25" x14ac:dyDescent="0.2">
      <c r="A223" t="s">
        <v>1753</v>
      </c>
      <c r="C223" s="3" t="s">
        <v>1763</v>
      </c>
      <c r="D223" t="s">
        <v>2068</v>
      </c>
      <c r="E223" t="s">
        <v>2081</v>
      </c>
      <c r="F223" t="s">
        <v>1770</v>
      </c>
      <c r="G223" t="s">
        <v>1773</v>
      </c>
      <c r="H223" t="s">
        <v>3144</v>
      </c>
      <c r="I223" t="s">
        <v>3145</v>
      </c>
      <c r="J223" t="s">
        <v>3146</v>
      </c>
      <c r="L223" t="s">
        <v>3147</v>
      </c>
      <c r="M223" t="s">
        <v>3147</v>
      </c>
      <c r="N223" t="s">
        <v>3148</v>
      </c>
      <c r="O223">
        <v>29607</v>
      </c>
      <c r="P223" t="s">
        <v>3149</v>
      </c>
      <c r="Q223" t="s">
        <v>3150</v>
      </c>
      <c r="R223" t="s">
        <v>3147</v>
      </c>
      <c r="S223">
        <v>29605</v>
      </c>
      <c r="T223" s="81" t="s">
        <v>1945</v>
      </c>
      <c r="U223" t="s">
        <v>3151</v>
      </c>
      <c r="V223" t="s">
        <v>3152</v>
      </c>
      <c r="Y223" s="256">
        <v>6002</v>
      </c>
    </row>
    <row r="224" spans="1:25" x14ac:dyDescent="0.2">
      <c r="A224" t="s">
        <v>1754</v>
      </c>
      <c r="C224" s="3" t="s">
        <v>1763</v>
      </c>
      <c r="D224" t="s">
        <v>2068</v>
      </c>
      <c r="E224" t="s">
        <v>2135</v>
      </c>
      <c r="F224" t="s">
        <v>1770</v>
      </c>
      <c r="G224" t="s">
        <v>1773</v>
      </c>
      <c r="H224" t="s">
        <v>3153</v>
      </c>
      <c r="I224" t="s">
        <v>3154</v>
      </c>
      <c r="J224" t="s">
        <v>3155</v>
      </c>
      <c r="L224" t="s">
        <v>3156</v>
      </c>
      <c r="M224" t="s">
        <v>3157</v>
      </c>
      <c r="N224" t="s">
        <v>3044</v>
      </c>
      <c r="O224">
        <v>25302</v>
      </c>
      <c r="P224" t="s">
        <v>3155</v>
      </c>
      <c r="R224" t="s">
        <v>3157</v>
      </c>
      <c r="S224">
        <v>25302</v>
      </c>
      <c r="T224" s="81" t="s">
        <v>1872</v>
      </c>
      <c r="U224" t="s">
        <v>3158</v>
      </c>
      <c r="V224" t="s">
        <v>3159</v>
      </c>
      <c r="Y224" s="256">
        <v>6003</v>
      </c>
    </row>
    <row r="225" spans="1:25" x14ac:dyDescent="0.2">
      <c r="A225" t="s">
        <v>1755</v>
      </c>
      <c r="C225" s="3" t="s">
        <v>1763</v>
      </c>
      <c r="D225" t="s">
        <v>2068</v>
      </c>
      <c r="E225" t="s">
        <v>2081</v>
      </c>
      <c r="F225" t="s">
        <v>1768</v>
      </c>
      <c r="G225" t="s">
        <v>1773</v>
      </c>
      <c r="H225" t="s">
        <v>3160</v>
      </c>
      <c r="I225" t="s">
        <v>3161</v>
      </c>
      <c r="J225" t="s">
        <v>3162</v>
      </c>
      <c r="L225" t="s">
        <v>3163</v>
      </c>
      <c r="M225" t="s">
        <v>45</v>
      </c>
      <c r="N225" t="s">
        <v>3072</v>
      </c>
      <c r="O225">
        <v>37920</v>
      </c>
      <c r="P225" t="s">
        <v>3164</v>
      </c>
      <c r="R225" t="s">
        <v>45</v>
      </c>
      <c r="S225">
        <v>37920</v>
      </c>
      <c r="T225" s="81" t="s">
        <v>41</v>
      </c>
      <c r="V225" t="s">
        <v>3166</v>
      </c>
      <c r="Y225" s="256">
        <v>6005</v>
      </c>
    </row>
    <row r="226" spans="1:25" x14ac:dyDescent="0.2">
      <c r="A226" t="s">
        <v>2057</v>
      </c>
      <c r="C226" s="3" t="s">
        <v>1764</v>
      </c>
      <c r="D226" t="s">
        <v>2068</v>
      </c>
      <c r="E226" t="s">
        <v>2081</v>
      </c>
      <c r="F226" t="s">
        <v>3132</v>
      </c>
      <c r="G226" t="s">
        <v>3133</v>
      </c>
      <c r="H226" t="s">
        <v>3167</v>
      </c>
      <c r="J226" t="s">
        <v>3168</v>
      </c>
      <c r="L226" t="s">
        <v>3070</v>
      </c>
      <c r="M226" t="s">
        <v>3071</v>
      </c>
      <c r="N226" t="s">
        <v>3072</v>
      </c>
      <c r="O226">
        <v>37207</v>
      </c>
      <c r="P226" t="s">
        <v>3169</v>
      </c>
      <c r="Q226" t="s">
        <v>3170</v>
      </c>
      <c r="R226" t="s">
        <v>3171</v>
      </c>
      <c r="S226">
        <v>37027</v>
      </c>
      <c r="T226" s="81" t="s">
        <v>3137</v>
      </c>
      <c r="Y226" s="256">
        <v>7012</v>
      </c>
    </row>
    <row r="227" spans="1:25" x14ac:dyDescent="0.2">
      <c r="A227" t="s">
        <v>2058</v>
      </c>
      <c r="C227" s="3" t="s">
        <v>1764</v>
      </c>
      <c r="D227" t="s">
        <v>2068</v>
      </c>
      <c r="E227" t="s">
        <v>2081</v>
      </c>
      <c r="F227" t="s">
        <v>3132</v>
      </c>
      <c r="G227" t="s">
        <v>3133</v>
      </c>
      <c r="H227" t="s">
        <v>3173</v>
      </c>
      <c r="I227" t="s">
        <v>3174</v>
      </c>
      <c r="J227" t="s">
        <v>3175</v>
      </c>
      <c r="L227" t="s">
        <v>3176</v>
      </c>
      <c r="M227" t="s">
        <v>391</v>
      </c>
      <c r="N227" t="s">
        <v>2070</v>
      </c>
      <c r="O227">
        <v>41537</v>
      </c>
      <c r="P227" t="s">
        <v>3175</v>
      </c>
      <c r="R227" t="s">
        <v>391</v>
      </c>
      <c r="S227">
        <v>41537</v>
      </c>
      <c r="T227" s="81" t="s">
        <v>3137</v>
      </c>
      <c r="V227" t="s">
        <v>3177</v>
      </c>
      <c r="Y227" s="256">
        <v>7001</v>
      </c>
    </row>
    <row r="228" spans="1:25" ht="25.5" x14ac:dyDescent="0.2">
      <c r="A228" t="s">
        <v>1756</v>
      </c>
      <c r="C228" s="3" t="s">
        <v>1764</v>
      </c>
      <c r="D228" t="s">
        <v>2068</v>
      </c>
      <c r="E228" t="s">
        <v>2081</v>
      </c>
      <c r="F228" t="s">
        <v>1768</v>
      </c>
      <c r="G228" t="s">
        <v>3133</v>
      </c>
      <c r="H228" t="s">
        <v>3178</v>
      </c>
      <c r="I228" t="s">
        <v>3179</v>
      </c>
      <c r="J228" t="s">
        <v>3180</v>
      </c>
      <c r="L228" t="s">
        <v>2104</v>
      </c>
      <c r="M228" t="s">
        <v>377</v>
      </c>
      <c r="N228" t="s">
        <v>2070</v>
      </c>
      <c r="O228">
        <v>40509</v>
      </c>
      <c r="P228" t="s">
        <v>3180</v>
      </c>
      <c r="R228" t="s">
        <v>377</v>
      </c>
      <c r="S228">
        <v>40509</v>
      </c>
      <c r="T228" s="81" t="s">
        <v>1946</v>
      </c>
      <c r="V228" t="s">
        <v>3182</v>
      </c>
      <c r="Y228" s="256">
        <v>7009</v>
      </c>
    </row>
    <row r="229" spans="1:25" x14ac:dyDescent="0.2">
      <c r="A229" t="s">
        <v>2059</v>
      </c>
      <c r="C229" s="3" t="s">
        <v>1764</v>
      </c>
      <c r="D229" t="s">
        <v>2068</v>
      </c>
      <c r="E229" t="s">
        <v>2081</v>
      </c>
      <c r="F229" t="s">
        <v>1770</v>
      </c>
      <c r="G229" t="s">
        <v>3133</v>
      </c>
      <c r="H229" t="s">
        <v>3090</v>
      </c>
      <c r="I229" t="s">
        <v>3183</v>
      </c>
      <c r="J229" t="s">
        <v>3091</v>
      </c>
      <c r="K229" t="s">
        <v>3184</v>
      </c>
      <c r="L229" t="s">
        <v>3070</v>
      </c>
      <c r="M229" t="s">
        <v>3185</v>
      </c>
      <c r="N229" t="s">
        <v>3072</v>
      </c>
      <c r="O229">
        <v>37232</v>
      </c>
      <c r="P229" t="s">
        <v>3091</v>
      </c>
      <c r="Q229" t="s">
        <v>3186</v>
      </c>
      <c r="R229" t="s">
        <v>3185</v>
      </c>
      <c r="S229">
        <v>37232</v>
      </c>
      <c r="T229" s="81" t="s">
        <v>3165</v>
      </c>
      <c r="U229" t="s">
        <v>3188</v>
      </c>
      <c r="V229" t="s">
        <v>3073</v>
      </c>
      <c r="Y229" s="256">
        <v>7007</v>
      </c>
    </row>
    <row r="230" spans="1:25" x14ac:dyDescent="0.2">
      <c r="A230" t="s">
        <v>2060</v>
      </c>
      <c r="C230" s="3" t="s">
        <v>1764</v>
      </c>
      <c r="D230" t="s">
        <v>2068</v>
      </c>
      <c r="E230" t="s">
        <v>2135</v>
      </c>
      <c r="F230" t="s">
        <v>1768</v>
      </c>
      <c r="G230" t="s">
        <v>3133</v>
      </c>
      <c r="H230" t="s">
        <v>3081</v>
      </c>
      <c r="I230" t="s">
        <v>3082</v>
      </c>
      <c r="J230" t="s">
        <v>3083</v>
      </c>
      <c r="L230" t="s">
        <v>3049</v>
      </c>
      <c r="M230" t="s">
        <v>2274</v>
      </c>
      <c r="N230" t="s">
        <v>3050</v>
      </c>
      <c r="O230">
        <v>45229</v>
      </c>
      <c r="P230" t="s">
        <v>3083</v>
      </c>
      <c r="R230" t="s">
        <v>2274</v>
      </c>
      <c r="S230">
        <v>45229</v>
      </c>
      <c r="T230" s="81" t="s">
        <v>3172</v>
      </c>
      <c r="Y230" s="256">
        <v>7025</v>
      </c>
    </row>
    <row r="231" spans="1:25" x14ac:dyDescent="0.2">
      <c r="A231" t="s">
        <v>2061</v>
      </c>
      <c r="C231" s="3" t="s">
        <v>1764</v>
      </c>
      <c r="D231" t="s">
        <v>2068</v>
      </c>
      <c r="E231" t="s">
        <v>2081</v>
      </c>
      <c r="F231" t="s">
        <v>1770</v>
      </c>
      <c r="G231" t="s">
        <v>3133</v>
      </c>
      <c r="H231" t="s">
        <v>3190</v>
      </c>
      <c r="J231" t="s">
        <v>3191</v>
      </c>
      <c r="L231" t="s">
        <v>2104</v>
      </c>
      <c r="M231" t="s">
        <v>377</v>
      </c>
      <c r="N231" t="s">
        <v>2070</v>
      </c>
      <c r="O231">
        <v>40502</v>
      </c>
      <c r="P231" t="s">
        <v>3191</v>
      </c>
      <c r="R231" t="s">
        <v>377</v>
      </c>
      <c r="S231">
        <v>40502</v>
      </c>
      <c r="T231" s="81" t="s">
        <v>3137</v>
      </c>
      <c r="Y231" s="256">
        <v>7017</v>
      </c>
    </row>
    <row r="232" spans="1:25" ht="25.5" x14ac:dyDescent="0.2">
      <c r="A232" t="s">
        <v>2062</v>
      </c>
      <c r="C232" s="3" t="s">
        <v>1764</v>
      </c>
      <c r="D232" t="s">
        <v>2068</v>
      </c>
      <c r="E232" t="s">
        <v>2081</v>
      </c>
      <c r="F232" t="s">
        <v>1770</v>
      </c>
      <c r="G232" t="s">
        <v>3133</v>
      </c>
      <c r="H232" t="s">
        <v>3190</v>
      </c>
      <c r="J232" t="s">
        <v>3191</v>
      </c>
      <c r="L232" t="s">
        <v>2104</v>
      </c>
      <c r="M232" t="s">
        <v>377</v>
      </c>
      <c r="N232" t="s">
        <v>2070</v>
      </c>
      <c r="O232">
        <v>40502</v>
      </c>
      <c r="P232" t="s">
        <v>3191</v>
      </c>
      <c r="R232" t="s">
        <v>377</v>
      </c>
      <c r="S232">
        <v>40502</v>
      </c>
      <c r="T232" s="81" t="s">
        <v>3181</v>
      </c>
      <c r="Y232" s="256">
        <v>7018</v>
      </c>
    </row>
    <row r="233" spans="1:25" x14ac:dyDescent="0.2">
      <c r="A233" t="s">
        <v>2063</v>
      </c>
      <c r="C233" s="3" t="s">
        <v>1764</v>
      </c>
      <c r="E233" t="s">
        <v>2081</v>
      </c>
      <c r="F233" t="s">
        <v>3132</v>
      </c>
      <c r="G233" t="s">
        <v>3133</v>
      </c>
      <c r="H233" t="s">
        <v>3190</v>
      </c>
      <c r="J233" t="s">
        <v>3191</v>
      </c>
      <c r="L233" t="s">
        <v>2104</v>
      </c>
      <c r="M233" t="s">
        <v>377</v>
      </c>
      <c r="N233" t="s">
        <v>2070</v>
      </c>
      <c r="O233">
        <v>40502</v>
      </c>
      <c r="P233" t="s">
        <v>3191</v>
      </c>
      <c r="R233" t="s">
        <v>377</v>
      </c>
      <c r="S233">
        <v>40502</v>
      </c>
      <c r="T233" s="81" t="s">
        <v>3187</v>
      </c>
      <c r="Y233" s="256">
        <v>7003</v>
      </c>
    </row>
    <row r="234" spans="1:25" s="214" customFormat="1" ht="24.75" customHeight="1" x14ac:dyDescent="0.2">
      <c r="A234" t="s">
        <v>2064</v>
      </c>
      <c r="B234"/>
      <c r="C234" s="3" t="s">
        <v>1764</v>
      </c>
      <c r="D234" t="s">
        <v>2068</v>
      </c>
      <c r="E234" t="s">
        <v>2081</v>
      </c>
      <c r="F234" t="s">
        <v>1770</v>
      </c>
      <c r="G234" t="s">
        <v>3133</v>
      </c>
      <c r="H234" t="s">
        <v>3190</v>
      </c>
      <c r="I234"/>
      <c r="J234" t="s">
        <v>3191</v>
      </c>
      <c r="K234"/>
      <c r="L234" t="s">
        <v>2104</v>
      </c>
      <c r="M234" t="s">
        <v>377</v>
      </c>
      <c r="N234" t="s">
        <v>2070</v>
      </c>
      <c r="O234">
        <v>40502</v>
      </c>
      <c r="P234" t="s">
        <v>3191</v>
      </c>
      <c r="Q234"/>
      <c r="R234" t="s">
        <v>377</v>
      </c>
      <c r="S234">
        <v>40502</v>
      </c>
      <c r="T234" s="81" t="s">
        <v>3189</v>
      </c>
      <c r="U234"/>
      <c r="V234"/>
      <c r="W234"/>
      <c r="X234"/>
      <c r="Y234" s="256">
        <v>7005</v>
      </c>
    </row>
    <row r="235" spans="1:25" ht="25.5" x14ac:dyDescent="0.2">
      <c r="A235" t="s">
        <v>2065</v>
      </c>
      <c r="C235" s="3" t="s">
        <v>1765</v>
      </c>
      <c r="D235" t="s">
        <v>2068</v>
      </c>
      <c r="E235" t="s">
        <v>2081</v>
      </c>
      <c r="F235" t="s">
        <v>1768</v>
      </c>
      <c r="G235" t="s">
        <v>1773</v>
      </c>
      <c r="H235" t="s">
        <v>3194</v>
      </c>
      <c r="J235" t="s">
        <v>3195</v>
      </c>
      <c r="L235" t="s">
        <v>3196</v>
      </c>
      <c r="M235" t="s">
        <v>529</v>
      </c>
      <c r="N235" t="s">
        <v>2070</v>
      </c>
      <c r="O235">
        <v>41097</v>
      </c>
      <c r="P235" t="s">
        <v>3197</v>
      </c>
      <c r="R235" t="s">
        <v>526</v>
      </c>
      <c r="S235">
        <v>41048</v>
      </c>
      <c r="T235" s="81" t="s">
        <v>1947</v>
      </c>
      <c r="U235" t="s">
        <v>3198</v>
      </c>
      <c r="V235" t="s">
        <v>3199</v>
      </c>
      <c r="Y235" s="256">
        <v>8001</v>
      </c>
    </row>
    <row r="236" spans="1:25" x14ac:dyDescent="0.2">
      <c r="A236" t="s">
        <v>2066</v>
      </c>
      <c r="C236" s="3" t="s">
        <v>1765</v>
      </c>
      <c r="D236" t="s">
        <v>2068</v>
      </c>
      <c r="E236" t="s">
        <v>2081</v>
      </c>
      <c r="F236" t="s">
        <v>1768</v>
      </c>
      <c r="G236" t="s">
        <v>1773</v>
      </c>
      <c r="H236" t="s">
        <v>3200</v>
      </c>
      <c r="J236" t="s">
        <v>3201</v>
      </c>
      <c r="L236" t="s">
        <v>2961</v>
      </c>
      <c r="M236" t="s">
        <v>266</v>
      </c>
      <c r="N236" t="s">
        <v>2070</v>
      </c>
      <c r="O236">
        <v>42103</v>
      </c>
      <c r="P236" t="s">
        <v>3201</v>
      </c>
      <c r="R236" t="s">
        <v>266</v>
      </c>
      <c r="S236">
        <v>42103</v>
      </c>
      <c r="T236" s="81" t="s">
        <v>3192</v>
      </c>
      <c r="Y236" s="256">
        <v>8006</v>
      </c>
    </row>
    <row r="237" spans="1:25" x14ac:dyDescent="0.2">
      <c r="A237" t="s">
        <v>1757</v>
      </c>
      <c r="C237" s="3" t="s">
        <v>1765</v>
      </c>
      <c r="F237" t="s">
        <v>1768</v>
      </c>
      <c r="G237" t="s">
        <v>1773</v>
      </c>
      <c r="T237" s="81" t="s">
        <v>3193</v>
      </c>
      <c r="Y237" s="256">
        <v>8005</v>
      </c>
    </row>
    <row r="238" spans="1:25" ht="38.25" x14ac:dyDescent="0.2">
      <c r="A238" t="s">
        <v>1758</v>
      </c>
      <c r="C238" s="3" t="s">
        <v>1765</v>
      </c>
      <c r="F238" t="s">
        <v>1769</v>
      </c>
      <c r="G238" t="s">
        <v>1773</v>
      </c>
      <c r="T238" s="81" t="s">
        <v>3330</v>
      </c>
      <c r="Y238" s="256">
        <v>8004</v>
      </c>
    </row>
    <row r="239" spans="1:25" x14ac:dyDescent="0.2">
      <c r="A239" t="s">
        <v>2067</v>
      </c>
      <c r="C239" s="3" t="s">
        <v>1765</v>
      </c>
      <c r="F239" t="s">
        <v>1768</v>
      </c>
      <c r="G239" t="s">
        <v>1773</v>
      </c>
      <c r="T239" s="81" t="s">
        <v>3202</v>
      </c>
      <c r="Y239" s="256">
        <v>8007</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0"/>
  </sheetPr>
  <dimension ref="A1:D215"/>
  <sheetViews>
    <sheetView topLeftCell="A77" zoomScale="90" zoomScaleNormal="90" workbookViewId="0">
      <selection activeCell="A89" sqref="A89"/>
    </sheetView>
  </sheetViews>
  <sheetFormatPr defaultColWidth="9.140625" defaultRowHeight="12.75" x14ac:dyDescent="0.2"/>
  <cols>
    <col min="1" max="1" width="67.5703125" style="156" bestFit="1" customWidth="1"/>
    <col min="2" max="2" width="67.5703125" style="156" customWidth="1"/>
    <col min="3" max="3" width="34.7109375" style="156" customWidth="1"/>
    <col min="4" max="4" width="18" style="149" customWidth="1"/>
    <col min="5" max="16384" width="9.140625" style="62"/>
  </cols>
  <sheetData>
    <row r="1" spans="1:4" x14ac:dyDescent="0.2">
      <c r="A1" s="390" t="s">
        <v>226</v>
      </c>
      <c r="B1" s="391" t="s">
        <v>3782</v>
      </c>
      <c r="C1" s="391" t="s">
        <v>897</v>
      </c>
      <c r="D1" s="391" t="s">
        <v>778</v>
      </c>
    </row>
    <row r="2" spans="1:4" x14ac:dyDescent="0.2">
      <c r="A2" s="384" t="s">
        <v>3783</v>
      </c>
      <c r="B2" s="140" t="s">
        <v>3784</v>
      </c>
      <c r="C2" s="140" t="s">
        <v>1070</v>
      </c>
      <c r="D2" s="117">
        <v>150039</v>
      </c>
    </row>
    <row r="3" spans="1:4" x14ac:dyDescent="0.2">
      <c r="A3" s="384" t="s">
        <v>3785</v>
      </c>
      <c r="B3" s="140" t="s">
        <v>3786</v>
      </c>
      <c r="C3" s="140" t="s">
        <v>401</v>
      </c>
      <c r="D3" s="117">
        <v>150129</v>
      </c>
    </row>
    <row r="4" spans="1:4" ht="25.5" x14ac:dyDescent="0.2">
      <c r="A4" s="384" t="s">
        <v>4427</v>
      </c>
      <c r="B4" s="140" t="s">
        <v>4426</v>
      </c>
      <c r="C4" s="140" t="s">
        <v>1477</v>
      </c>
      <c r="D4" s="117">
        <v>150045</v>
      </c>
    </row>
    <row r="5" spans="1:4" ht="38.25" x14ac:dyDescent="0.2">
      <c r="A5" s="384" t="s">
        <v>4432</v>
      </c>
      <c r="B5" s="140" t="s">
        <v>4434</v>
      </c>
      <c r="C5" s="140" t="s">
        <v>1474</v>
      </c>
      <c r="D5" s="117">
        <v>150091</v>
      </c>
    </row>
    <row r="6" spans="1:4" ht="38.25" x14ac:dyDescent="0.2">
      <c r="A6" s="384" t="s">
        <v>4432</v>
      </c>
      <c r="B6" s="140" t="s">
        <v>4431</v>
      </c>
      <c r="C6" s="140" t="s">
        <v>1414</v>
      </c>
      <c r="D6" s="117">
        <v>150084</v>
      </c>
    </row>
    <row r="7" spans="1:4" ht="38.25" customHeight="1" x14ac:dyDescent="0.2">
      <c r="A7" s="384" t="s">
        <v>3787</v>
      </c>
      <c r="B7" s="140" t="s">
        <v>3788</v>
      </c>
      <c r="C7" s="140" t="s">
        <v>1472</v>
      </c>
      <c r="D7" s="117">
        <v>150184</v>
      </c>
    </row>
    <row r="8" spans="1:4" ht="38.25" x14ac:dyDescent="0.2">
      <c r="A8" s="384" t="s">
        <v>4432</v>
      </c>
      <c r="B8" s="140" t="s">
        <v>4433</v>
      </c>
      <c r="C8" s="140" t="s">
        <v>1476</v>
      </c>
      <c r="D8" s="117">
        <v>150154</v>
      </c>
    </row>
    <row r="9" spans="1:4" ht="38.25" x14ac:dyDescent="0.2">
      <c r="A9" s="384" t="s">
        <v>3789</v>
      </c>
      <c r="B9" s="140" t="s">
        <v>3790</v>
      </c>
      <c r="C9" s="140" t="s">
        <v>792</v>
      </c>
      <c r="D9" s="117">
        <v>150103</v>
      </c>
    </row>
    <row r="10" spans="1:4" ht="27.75" customHeight="1" x14ac:dyDescent="0.2">
      <c r="A10" s="384" t="s">
        <v>116</v>
      </c>
      <c r="B10" s="140"/>
      <c r="C10" s="155" t="s">
        <v>389</v>
      </c>
      <c r="D10" s="117">
        <v>150030</v>
      </c>
    </row>
    <row r="11" spans="1:4" ht="38.25" x14ac:dyDescent="0.2">
      <c r="A11" s="384" t="s">
        <v>3791</v>
      </c>
      <c r="B11" s="140" t="s">
        <v>3792</v>
      </c>
      <c r="C11" s="155" t="s">
        <v>810</v>
      </c>
      <c r="D11" s="117">
        <v>150013</v>
      </c>
    </row>
    <row r="12" spans="1:4" x14ac:dyDescent="0.2">
      <c r="A12" s="384" t="s">
        <v>4425</v>
      </c>
      <c r="B12" s="140" t="s">
        <v>3793</v>
      </c>
      <c r="C12" s="140" t="s">
        <v>781</v>
      </c>
      <c r="D12" s="117">
        <v>150121</v>
      </c>
    </row>
    <row r="13" spans="1:4" ht="51" x14ac:dyDescent="0.2">
      <c r="A13" s="384" t="s">
        <v>3794</v>
      </c>
      <c r="B13" s="140" t="s">
        <v>3795</v>
      </c>
      <c r="C13" s="140" t="s">
        <v>1030</v>
      </c>
      <c r="D13" s="117">
        <v>150107</v>
      </c>
    </row>
    <row r="14" spans="1:4" ht="51" x14ac:dyDescent="0.2">
      <c r="A14" s="384" t="s">
        <v>3796</v>
      </c>
      <c r="B14" s="140" t="s">
        <v>3797</v>
      </c>
      <c r="C14" s="140" t="s">
        <v>1038</v>
      </c>
      <c r="D14" s="117">
        <v>150085</v>
      </c>
    </row>
    <row r="15" spans="1:4" ht="25.5" x14ac:dyDescent="0.2">
      <c r="A15" s="384" t="s">
        <v>3798</v>
      </c>
      <c r="B15" s="140" t="s">
        <v>3799</v>
      </c>
      <c r="C15" s="140" t="s">
        <v>816</v>
      </c>
      <c r="D15" s="117">
        <v>150056</v>
      </c>
    </row>
    <row r="16" spans="1:4" ht="19.5" customHeight="1" x14ac:dyDescent="0.2">
      <c r="A16" s="384" t="s">
        <v>4530</v>
      </c>
      <c r="B16" s="140" t="s">
        <v>4529</v>
      </c>
      <c r="C16" s="155" t="s">
        <v>291</v>
      </c>
      <c r="D16" s="117">
        <v>150071</v>
      </c>
    </row>
    <row r="17" spans="1:4" ht="15.75" customHeight="1" x14ac:dyDescent="0.2">
      <c r="A17" s="384" t="s">
        <v>3800</v>
      </c>
      <c r="B17" s="140" t="s">
        <v>3801</v>
      </c>
      <c r="C17" s="155" t="s">
        <v>782</v>
      </c>
      <c r="D17" s="117">
        <v>150099</v>
      </c>
    </row>
    <row r="18" spans="1:4" ht="25.5" x14ac:dyDescent="0.2">
      <c r="A18" s="384" t="s">
        <v>3804</v>
      </c>
      <c r="B18" s="140" t="s">
        <v>3805</v>
      </c>
      <c r="C18" s="140" t="s">
        <v>858</v>
      </c>
      <c r="D18" s="117">
        <v>150167</v>
      </c>
    </row>
    <row r="19" spans="1:4" ht="25.5" x14ac:dyDescent="0.2">
      <c r="A19" s="384" t="s">
        <v>3802</v>
      </c>
      <c r="B19" s="140" t="s">
        <v>3803</v>
      </c>
      <c r="C19" s="140" t="s">
        <v>784</v>
      </c>
      <c r="D19" s="117">
        <v>150153</v>
      </c>
    </row>
    <row r="20" spans="1:4" ht="63.75" x14ac:dyDescent="0.2">
      <c r="A20" s="384" t="s">
        <v>3806</v>
      </c>
      <c r="B20" s="140" t="s">
        <v>3807</v>
      </c>
      <c r="C20" s="140" t="s">
        <v>1047</v>
      </c>
      <c r="D20" s="117">
        <v>150082</v>
      </c>
    </row>
    <row r="21" spans="1:4" ht="38.25" x14ac:dyDescent="0.2">
      <c r="A21" s="384" t="s">
        <v>822</v>
      </c>
      <c r="B21" s="140"/>
      <c r="C21" s="140" t="s">
        <v>1011</v>
      </c>
      <c r="D21" s="117">
        <v>150128</v>
      </c>
    </row>
    <row r="22" spans="1:4" ht="38.25" x14ac:dyDescent="0.2">
      <c r="A22" s="384" t="s">
        <v>1527</v>
      </c>
      <c r="B22" s="140"/>
      <c r="C22" s="140" t="s">
        <v>1528</v>
      </c>
      <c r="D22" s="117">
        <v>150100</v>
      </c>
    </row>
    <row r="23" spans="1:4" ht="25.5" x14ac:dyDescent="0.2">
      <c r="A23" s="384" t="s">
        <v>3808</v>
      </c>
      <c r="B23" s="140" t="s">
        <v>3809</v>
      </c>
      <c r="C23" s="140" t="s">
        <v>848</v>
      </c>
      <c r="D23" s="117">
        <v>150140</v>
      </c>
    </row>
    <row r="24" spans="1:4" x14ac:dyDescent="0.2">
      <c r="A24" s="384" t="s">
        <v>823</v>
      </c>
      <c r="B24" s="140"/>
      <c r="C24" s="140" t="s">
        <v>779</v>
      </c>
      <c r="D24" s="117">
        <v>150165</v>
      </c>
    </row>
    <row r="25" spans="1:4" ht="25.5" x14ac:dyDescent="0.2">
      <c r="A25" s="384" t="s">
        <v>3810</v>
      </c>
      <c r="B25" s="140" t="s">
        <v>3811</v>
      </c>
      <c r="C25" s="140" t="s">
        <v>789</v>
      </c>
      <c r="D25" s="117">
        <v>150190</v>
      </c>
    </row>
    <row r="26" spans="1:4" ht="25.5" x14ac:dyDescent="0.2">
      <c r="A26" s="384" t="s">
        <v>3810</v>
      </c>
      <c r="B26" s="140" t="s">
        <v>3812</v>
      </c>
      <c r="C26" s="140" t="s">
        <v>788</v>
      </c>
      <c r="D26" s="117">
        <v>150135</v>
      </c>
    </row>
    <row r="27" spans="1:4" ht="25.5" x14ac:dyDescent="0.2">
      <c r="A27" s="384" t="s">
        <v>3810</v>
      </c>
      <c r="B27" s="140" t="s">
        <v>3816</v>
      </c>
      <c r="C27" s="140" t="s">
        <v>814</v>
      </c>
      <c r="D27" s="117">
        <v>150050</v>
      </c>
    </row>
    <row r="28" spans="1:4" ht="38.25" x14ac:dyDescent="0.2">
      <c r="A28" s="384" t="s">
        <v>3813</v>
      </c>
      <c r="B28" s="140" t="s">
        <v>3814</v>
      </c>
      <c r="C28" s="140" t="s">
        <v>826</v>
      </c>
      <c r="D28" s="117">
        <v>150094</v>
      </c>
    </row>
    <row r="29" spans="1:4" ht="26.25" customHeight="1" x14ac:dyDescent="0.2">
      <c r="A29" s="384" t="s">
        <v>3813</v>
      </c>
      <c r="B29" s="140" t="s">
        <v>3815</v>
      </c>
      <c r="C29" s="140" t="s">
        <v>825</v>
      </c>
      <c r="D29" s="117">
        <v>150093</v>
      </c>
    </row>
    <row r="30" spans="1:4" ht="38.25" x14ac:dyDescent="0.2">
      <c r="A30" s="384" t="s">
        <v>3813</v>
      </c>
      <c r="B30" s="140" t="s">
        <v>3817</v>
      </c>
      <c r="C30" s="140" t="s">
        <v>794</v>
      </c>
      <c r="D30" s="117">
        <v>150080</v>
      </c>
    </row>
    <row r="31" spans="1:4" ht="25.5" x14ac:dyDescent="0.2">
      <c r="A31" s="384" t="s">
        <v>3813</v>
      </c>
      <c r="B31" s="140" t="s">
        <v>3818</v>
      </c>
      <c r="C31" s="140" t="s">
        <v>831</v>
      </c>
      <c r="D31" s="117">
        <v>150114</v>
      </c>
    </row>
    <row r="32" spans="1:4" ht="76.5" x14ac:dyDescent="0.2">
      <c r="A32" s="384" t="s">
        <v>3813</v>
      </c>
      <c r="B32" s="140" t="s">
        <v>3821</v>
      </c>
      <c r="C32" s="140" t="s">
        <v>3289</v>
      </c>
      <c r="D32" s="117">
        <v>150031</v>
      </c>
    </row>
    <row r="33" spans="1:4" ht="30.75" customHeight="1" x14ac:dyDescent="0.2">
      <c r="A33" s="384" t="s">
        <v>3819</v>
      </c>
      <c r="B33" s="140" t="s">
        <v>3820</v>
      </c>
      <c r="C33" s="140" t="s">
        <v>793</v>
      </c>
      <c r="D33" s="117">
        <v>150120</v>
      </c>
    </row>
    <row r="34" spans="1:4" ht="83.25" customHeight="1" x14ac:dyDescent="0.2">
      <c r="A34" s="385" t="s">
        <v>3822</v>
      </c>
      <c r="B34" s="272" t="s">
        <v>3823</v>
      </c>
      <c r="C34" s="140" t="s">
        <v>787</v>
      </c>
      <c r="D34" s="117">
        <v>150183</v>
      </c>
    </row>
    <row r="35" spans="1:4" ht="51" x14ac:dyDescent="0.2">
      <c r="A35" s="384" t="s">
        <v>3822</v>
      </c>
      <c r="B35" s="140" t="s">
        <v>3824</v>
      </c>
      <c r="C35" s="140" t="s">
        <v>809</v>
      </c>
      <c r="D35" s="117">
        <v>150110</v>
      </c>
    </row>
    <row r="36" spans="1:4" ht="25.5" x14ac:dyDescent="0.2">
      <c r="A36" s="384" t="s">
        <v>824</v>
      </c>
      <c r="B36" s="140"/>
      <c r="C36" s="140" t="s">
        <v>786</v>
      </c>
      <c r="D36" s="117">
        <v>150042</v>
      </c>
    </row>
    <row r="37" spans="1:4" ht="38.25" x14ac:dyDescent="0.2">
      <c r="A37" s="384" t="s">
        <v>3825</v>
      </c>
      <c r="B37" s="140" t="s">
        <v>3826</v>
      </c>
      <c r="C37" s="140" t="s">
        <v>783</v>
      </c>
      <c r="D37" s="117">
        <v>150126</v>
      </c>
    </row>
    <row r="38" spans="1:4" ht="63.75" x14ac:dyDescent="0.2">
      <c r="A38" s="384" t="s">
        <v>3825</v>
      </c>
      <c r="B38" s="140" t="s">
        <v>3827</v>
      </c>
      <c r="C38" s="140" t="s">
        <v>1002</v>
      </c>
      <c r="D38" s="117">
        <v>150083</v>
      </c>
    </row>
    <row r="39" spans="1:4" ht="25.5" x14ac:dyDescent="0.2">
      <c r="A39" s="384" t="s">
        <v>4424</v>
      </c>
      <c r="B39" s="140" t="s">
        <v>4423</v>
      </c>
      <c r="C39" s="140" t="s">
        <v>780</v>
      </c>
      <c r="D39" s="117">
        <v>150164</v>
      </c>
    </row>
    <row r="40" spans="1:4" ht="63.75" x14ac:dyDescent="0.2">
      <c r="A40" s="384" t="s">
        <v>4424</v>
      </c>
      <c r="B40" s="140" t="s">
        <v>4430</v>
      </c>
      <c r="C40" s="140" t="s">
        <v>3257</v>
      </c>
      <c r="D40" s="117">
        <v>150108</v>
      </c>
    </row>
    <row r="41" spans="1:4" ht="78.75" customHeight="1" x14ac:dyDescent="0.2">
      <c r="A41" s="384" t="s">
        <v>4424</v>
      </c>
      <c r="B41" s="140" t="s">
        <v>4428</v>
      </c>
      <c r="C41" s="140" t="s">
        <v>1475</v>
      </c>
      <c r="D41" s="117">
        <v>150170</v>
      </c>
    </row>
    <row r="42" spans="1:4" ht="38.25" x14ac:dyDescent="0.2">
      <c r="A42" s="384" t="s">
        <v>4424</v>
      </c>
      <c r="B42" s="140" t="s">
        <v>4429</v>
      </c>
      <c r="C42" s="140" t="s">
        <v>1473</v>
      </c>
      <c r="D42" s="117">
        <v>150176</v>
      </c>
    </row>
    <row r="43" spans="1:4" ht="25.5" x14ac:dyDescent="0.2">
      <c r="A43" s="384" t="s">
        <v>827</v>
      </c>
      <c r="B43" s="140"/>
      <c r="C43" s="140" t="s">
        <v>785</v>
      </c>
      <c r="D43" s="117">
        <v>150007</v>
      </c>
    </row>
    <row r="44" spans="1:4" x14ac:dyDescent="0.2">
      <c r="A44" s="384" t="s">
        <v>828</v>
      </c>
      <c r="B44" s="140"/>
      <c r="C44" s="140" t="s">
        <v>396</v>
      </c>
      <c r="D44" s="117">
        <v>150011</v>
      </c>
    </row>
    <row r="45" spans="1:4" ht="25.5" x14ac:dyDescent="0.2">
      <c r="A45" s="384" t="s">
        <v>829</v>
      </c>
      <c r="B45" s="140"/>
      <c r="C45" s="140" t="s">
        <v>790</v>
      </c>
      <c r="D45" s="117">
        <v>150025</v>
      </c>
    </row>
    <row r="46" spans="1:4" x14ac:dyDescent="0.2">
      <c r="A46" s="384" t="s">
        <v>830</v>
      </c>
      <c r="B46" s="140"/>
      <c r="C46" s="140" t="s">
        <v>791</v>
      </c>
      <c r="D46" s="117">
        <v>150029</v>
      </c>
    </row>
    <row r="47" spans="1:4" ht="25.5" x14ac:dyDescent="0.2">
      <c r="A47" s="384" t="s">
        <v>3828</v>
      </c>
      <c r="B47" s="140" t="s">
        <v>3829</v>
      </c>
      <c r="C47" s="140" t="s">
        <v>1389</v>
      </c>
      <c r="D47" s="117">
        <v>150178</v>
      </c>
    </row>
    <row r="48" spans="1:4" ht="25.5" x14ac:dyDescent="0.2">
      <c r="A48" s="385" t="s">
        <v>3830</v>
      </c>
      <c r="B48" s="155" t="s">
        <v>3831</v>
      </c>
      <c r="C48" s="155" t="s">
        <v>1494</v>
      </c>
      <c r="D48" s="117">
        <v>150075</v>
      </c>
    </row>
    <row r="49" spans="1:4" ht="25.5" x14ac:dyDescent="0.2">
      <c r="A49" s="384" t="s">
        <v>4147</v>
      </c>
      <c r="B49" s="140" t="s">
        <v>3832</v>
      </c>
      <c r="C49" s="140" t="s">
        <v>401</v>
      </c>
      <c r="D49" s="117">
        <v>150001</v>
      </c>
    </row>
    <row r="50" spans="1:4" ht="38.25" x14ac:dyDescent="0.2">
      <c r="A50" s="384" t="s">
        <v>1411</v>
      </c>
      <c r="B50" s="140"/>
      <c r="C50" s="140" t="s">
        <v>1412</v>
      </c>
      <c r="D50" s="117">
        <v>150136</v>
      </c>
    </row>
    <row r="51" spans="1:4" ht="76.5" x14ac:dyDescent="0.2">
      <c r="A51" s="384" t="s">
        <v>882</v>
      </c>
      <c r="B51" s="140" t="s">
        <v>3833</v>
      </c>
      <c r="C51" s="140" t="s">
        <v>3288</v>
      </c>
      <c r="D51" s="117">
        <v>150136</v>
      </c>
    </row>
    <row r="52" spans="1:4" ht="25.5" x14ac:dyDescent="0.2">
      <c r="A52" s="384" t="s">
        <v>3326</v>
      </c>
      <c r="B52" s="140" t="s">
        <v>4157</v>
      </c>
      <c r="C52" s="140" t="s">
        <v>795</v>
      </c>
      <c r="D52" s="117">
        <v>150072</v>
      </c>
    </row>
    <row r="53" spans="1:4" x14ac:dyDescent="0.2">
      <c r="A53" s="384" t="s">
        <v>833</v>
      </c>
      <c r="B53" s="140"/>
      <c r="C53" s="140" t="s">
        <v>796</v>
      </c>
      <c r="D53" s="117">
        <v>150046</v>
      </c>
    </row>
    <row r="54" spans="1:4" x14ac:dyDescent="0.2">
      <c r="A54" s="384" t="s">
        <v>834</v>
      </c>
      <c r="B54" s="140"/>
      <c r="C54" s="140" t="s">
        <v>797</v>
      </c>
      <c r="D54" s="117">
        <v>150043</v>
      </c>
    </row>
    <row r="55" spans="1:4" ht="25.5" x14ac:dyDescent="0.2">
      <c r="A55" s="384" t="s">
        <v>835</v>
      </c>
      <c r="B55" s="140"/>
      <c r="C55" s="140" t="s">
        <v>780</v>
      </c>
      <c r="D55" s="117">
        <v>150052</v>
      </c>
    </row>
    <row r="56" spans="1:4" x14ac:dyDescent="0.2">
      <c r="A56" s="384" t="s">
        <v>836</v>
      </c>
      <c r="B56" s="140"/>
      <c r="C56" s="140" t="s">
        <v>398</v>
      </c>
      <c r="D56" s="117">
        <v>150018</v>
      </c>
    </row>
    <row r="57" spans="1:4" ht="25.5" x14ac:dyDescent="0.2">
      <c r="A57" s="384" t="s">
        <v>3834</v>
      </c>
      <c r="B57" s="140" t="s">
        <v>3835</v>
      </c>
      <c r="C57" s="140" t="s">
        <v>798</v>
      </c>
      <c r="D57" s="117">
        <v>150008</v>
      </c>
    </row>
    <row r="58" spans="1:4" x14ac:dyDescent="0.2">
      <c r="A58" s="384" t="s">
        <v>3836</v>
      </c>
      <c r="B58" s="140" t="s">
        <v>3837</v>
      </c>
      <c r="C58" s="140" t="s">
        <v>799</v>
      </c>
      <c r="D58" s="117">
        <v>150127</v>
      </c>
    </row>
    <row r="59" spans="1:4" ht="51" x14ac:dyDescent="0.2">
      <c r="A59" s="384" t="s">
        <v>3838</v>
      </c>
      <c r="B59" s="140" t="s">
        <v>3839</v>
      </c>
      <c r="C59" s="140" t="s">
        <v>818</v>
      </c>
      <c r="D59" s="117">
        <v>150095</v>
      </c>
    </row>
    <row r="60" spans="1:4" ht="25.5" x14ac:dyDescent="0.2">
      <c r="A60" s="384" t="s">
        <v>3840</v>
      </c>
      <c r="B60" s="140" t="s">
        <v>3841</v>
      </c>
      <c r="C60" s="155" t="s">
        <v>800</v>
      </c>
      <c r="D60" s="117">
        <v>150023</v>
      </c>
    </row>
    <row r="61" spans="1:4" ht="25.5" x14ac:dyDescent="0.2">
      <c r="A61" s="384" t="s">
        <v>3842</v>
      </c>
      <c r="B61" s="140" t="s">
        <v>3843</v>
      </c>
      <c r="C61" s="140" t="s">
        <v>801</v>
      </c>
      <c r="D61" s="117">
        <v>150077</v>
      </c>
    </row>
    <row r="62" spans="1:4" x14ac:dyDescent="0.2">
      <c r="A62" s="384" t="s">
        <v>4403</v>
      </c>
      <c r="B62" s="140" t="s">
        <v>4404</v>
      </c>
      <c r="C62" s="140" t="s">
        <v>807</v>
      </c>
      <c r="D62" s="117">
        <v>150137</v>
      </c>
    </row>
    <row r="63" spans="1:4" x14ac:dyDescent="0.2">
      <c r="A63" s="384" t="s">
        <v>841</v>
      </c>
      <c r="B63" s="140"/>
      <c r="C63" s="140" t="s">
        <v>802</v>
      </c>
      <c r="D63" s="117">
        <v>150118</v>
      </c>
    </row>
    <row r="64" spans="1:4" ht="38.25" x14ac:dyDescent="0.2">
      <c r="A64" s="384" t="s">
        <v>3844</v>
      </c>
      <c r="B64" s="140" t="s">
        <v>3845</v>
      </c>
      <c r="C64" s="140" t="s">
        <v>1415</v>
      </c>
      <c r="D64" s="117">
        <v>150189</v>
      </c>
    </row>
    <row r="65" spans="1:4" x14ac:dyDescent="0.2">
      <c r="A65" s="384" t="s">
        <v>3846</v>
      </c>
      <c r="B65" s="140" t="s">
        <v>3847</v>
      </c>
      <c r="C65" s="140" t="s">
        <v>403</v>
      </c>
      <c r="D65" s="117">
        <v>150179</v>
      </c>
    </row>
    <row r="66" spans="1:4" ht="25.5" x14ac:dyDescent="0.2">
      <c r="A66" s="384" t="s">
        <v>843</v>
      </c>
      <c r="B66" s="140"/>
      <c r="C66" s="155" t="s">
        <v>804</v>
      </c>
      <c r="D66" s="117">
        <v>150144</v>
      </c>
    </row>
    <row r="67" spans="1:4" x14ac:dyDescent="0.2">
      <c r="A67" s="384" t="s">
        <v>844</v>
      </c>
      <c r="B67" s="140"/>
      <c r="C67" s="140" t="s">
        <v>477</v>
      </c>
      <c r="D67" s="117">
        <v>150168</v>
      </c>
    </row>
    <row r="68" spans="1:4" x14ac:dyDescent="0.2">
      <c r="A68" s="384" t="s">
        <v>845</v>
      </c>
      <c r="B68" s="140"/>
      <c r="C68" s="140" t="s">
        <v>805</v>
      </c>
      <c r="D68" s="117">
        <v>150022</v>
      </c>
    </row>
    <row r="69" spans="1:4" ht="38.25" x14ac:dyDescent="0.2">
      <c r="A69" s="384" t="s">
        <v>846</v>
      </c>
      <c r="B69" s="140"/>
      <c r="C69" s="140" t="s">
        <v>806</v>
      </c>
      <c r="D69" s="117">
        <v>150003</v>
      </c>
    </row>
    <row r="70" spans="1:4" ht="25.5" x14ac:dyDescent="0.2">
      <c r="A70" s="384" t="s">
        <v>3848</v>
      </c>
      <c r="B70" s="140" t="s">
        <v>3849</v>
      </c>
      <c r="C70" s="155" t="s">
        <v>803</v>
      </c>
      <c r="D70" s="117">
        <v>150101</v>
      </c>
    </row>
    <row r="71" spans="1:4" x14ac:dyDescent="0.2">
      <c r="A71" s="384" t="s">
        <v>849</v>
      </c>
      <c r="B71" s="140"/>
      <c r="C71" s="140" t="s">
        <v>401</v>
      </c>
      <c r="D71" s="117">
        <v>150040</v>
      </c>
    </row>
    <row r="72" spans="1:4" ht="25.5" x14ac:dyDescent="0.2">
      <c r="A72" s="384" t="s">
        <v>850</v>
      </c>
      <c r="B72" s="140"/>
      <c r="C72" s="140" t="s">
        <v>808</v>
      </c>
      <c r="D72" s="117">
        <v>150057</v>
      </c>
    </row>
    <row r="73" spans="1:4" ht="51" x14ac:dyDescent="0.2">
      <c r="A73" s="384" t="s">
        <v>3850</v>
      </c>
      <c r="B73" s="140" t="s">
        <v>3851</v>
      </c>
      <c r="C73" s="155" t="s">
        <v>854</v>
      </c>
      <c r="D73" s="117">
        <v>150156</v>
      </c>
    </row>
    <row r="74" spans="1:4" ht="29.25" customHeight="1" x14ac:dyDescent="0.2">
      <c r="A74" s="384" t="s">
        <v>3852</v>
      </c>
      <c r="B74" s="140" t="s">
        <v>3853</v>
      </c>
      <c r="C74" s="140" t="s">
        <v>1426</v>
      </c>
      <c r="D74" s="117">
        <v>150112</v>
      </c>
    </row>
    <row r="75" spans="1:4" x14ac:dyDescent="0.2">
      <c r="A75" s="384" t="s">
        <v>3854</v>
      </c>
      <c r="B75" s="140" t="s">
        <v>3855</v>
      </c>
      <c r="C75" s="140" t="s">
        <v>649</v>
      </c>
      <c r="D75" s="117">
        <v>150097</v>
      </c>
    </row>
    <row r="76" spans="1:4" ht="76.5" x14ac:dyDescent="0.2">
      <c r="A76" s="384" t="s">
        <v>3856</v>
      </c>
      <c r="B76" s="140" t="s">
        <v>3857</v>
      </c>
      <c r="C76" s="140" t="s">
        <v>979</v>
      </c>
      <c r="D76" s="117">
        <v>150125</v>
      </c>
    </row>
    <row r="77" spans="1:4" ht="38.25" x14ac:dyDescent="0.2">
      <c r="A77" s="384" t="s">
        <v>4405</v>
      </c>
      <c r="B77" s="140" t="s">
        <v>4406</v>
      </c>
      <c r="C77" s="140" t="s">
        <v>851</v>
      </c>
      <c r="D77" s="117">
        <v>150111</v>
      </c>
    </row>
    <row r="78" spans="1:4" x14ac:dyDescent="0.2">
      <c r="A78" s="384" t="s">
        <v>852</v>
      </c>
      <c r="B78" s="140"/>
      <c r="C78" s="140" t="s">
        <v>853</v>
      </c>
      <c r="D78" s="117">
        <v>150090</v>
      </c>
    </row>
    <row r="79" spans="1:4" ht="25.5" x14ac:dyDescent="0.2">
      <c r="A79" s="384" t="s">
        <v>970</v>
      </c>
      <c r="B79" s="140"/>
      <c r="C79" s="140" t="s">
        <v>1004</v>
      </c>
      <c r="D79" s="117">
        <v>150199</v>
      </c>
    </row>
    <row r="80" spans="1:4" x14ac:dyDescent="0.2">
      <c r="A80" s="384" t="s">
        <v>3858</v>
      </c>
      <c r="B80" s="140" t="s">
        <v>3859</v>
      </c>
      <c r="C80" s="140" t="s">
        <v>812</v>
      </c>
      <c r="D80" s="117">
        <v>150049</v>
      </c>
    </row>
    <row r="81" spans="1:4" customFormat="1" ht="25.5" x14ac:dyDescent="0.2">
      <c r="A81" s="384" t="s">
        <v>856</v>
      </c>
      <c r="B81" s="140"/>
      <c r="C81" s="140" t="s">
        <v>813</v>
      </c>
      <c r="D81" s="117">
        <v>150032</v>
      </c>
    </row>
    <row r="82" spans="1:4" ht="38.25" x14ac:dyDescent="0.2">
      <c r="A82" s="51" t="s">
        <v>3860</v>
      </c>
      <c r="B82" s="50" t="s">
        <v>3861</v>
      </c>
      <c r="C82" s="50" t="s">
        <v>857</v>
      </c>
      <c r="D82" s="389">
        <v>150016</v>
      </c>
    </row>
    <row r="83" spans="1:4" x14ac:dyDescent="0.2">
      <c r="A83" s="384" t="s">
        <v>859</v>
      </c>
      <c r="B83" s="140"/>
      <c r="C83" s="140" t="s">
        <v>815</v>
      </c>
      <c r="D83" s="117">
        <v>150061</v>
      </c>
    </row>
    <row r="84" spans="1:4" x14ac:dyDescent="0.2">
      <c r="A84" s="384" t="s">
        <v>971</v>
      </c>
      <c r="B84" s="140"/>
      <c r="C84" s="140" t="s">
        <v>972</v>
      </c>
      <c r="D84" s="117">
        <v>150197</v>
      </c>
    </row>
    <row r="85" spans="1:4" ht="25.5" x14ac:dyDescent="0.2">
      <c r="A85" s="384" t="s">
        <v>630</v>
      </c>
      <c r="B85" s="140"/>
      <c r="C85" s="140" t="s">
        <v>892</v>
      </c>
      <c r="D85" s="117">
        <v>150033</v>
      </c>
    </row>
    <row r="86" spans="1:4" x14ac:dyDescent="0.2">
      <c r="A86" s="384" t="s">
        <v>3862</v>
      </c>
      <c r="B86" s="140" t="s">
        <v>3863</v>
      </c>
      <c r="C86" s="140" t="s">
        <v>1455</v>
      </c>
      <c r="D86" s="117">
        <v>150169</v>
      </c>
    </row>
    <row r="87" spans="1:4" x14ac:dyDescent="0.2">
      <c r="A87" s="386" t="s">
        <v>860</v>
      </c>
      <c r="B87" s="155"/>
      <c r="C87" s="140" t="s">
        <v>111</v>
      </c>
      <c r="D87" s="117">
        <v>150102</v>
      </c>
    </row>
    <row r="88" spans="1:4" ht="63.75" x14ac:dyDescent="0.2">
      <c r="A88" s="387" t="s">
        <v>4671</v>
      </c>
      <c r="B88" s="140" t="s">
        <v>4670</v>
      </c>
      <c r="C88" s="140" t="s">
        <v>855</v>
      </c>
      <c r="D88" s="117">
        <v>150124</v>
      </c>
    </row>
    <row r="89" spans="1:4" ht="51" x14ac:dyDescent="0.2">
      <c r="A89" s="384" t="s">
        <v>3864</v>
      </c>
      <c r="B89" s="140" t="s">
        <v>3865</v>
      </c>
      <c r="C89" s="140" t="s">
        <v>861</v>
      </c>
      <c r="D89" s="117">
        <v>150015</v>
      </c>
    </row>
    <row r="90" spans="1:4" ht="25.5" x14ac:dyDescent="0.2">
      <c r="A90" s="388" t="s">
        <v>4675</v>
      </c>
      <c r="B90" s="186" t="s">
        <v>4674</v>
      </c>
      <c r="C90" s="140" t="s">
        <v>811</v>
      </c>
      <c r="D90" s="117">
        <v>150020</v>
      </c>
    </row>
    <row r="91" spans="1:4" x14ac:dyDescent="0.2">
      <c r="A91" s="384" t="s">
        <v>862</v>
      </c>
      <c r="B91" s="140"/>
      <c r="C91" s="140" t="s">
        <v>817</v>
      </c>
      <c r="D91" s="117">
        <v>150041</v>
      </c>
    </row>
    <row r="92" spans="1:4" x14ac:dyDescent="0.2">
      <c r="A92" s="392" t="s">
        <v>863</v>
      </c>
      <c r="B92" s="393"/>
      <c r="C92" s="393" t="s">
        <v>395</v>
      </c>
      <c r="D92" s="394">
        <v>150034</v>
      </c>
    </row>
    <row r="93" spans="1:4" x14ac:dyDescent="0.2">
      <c r="D93" s="156"/>
    </row>
    <row r="94" spans="1:4" x14ac:dyDescent="0.2">
      <c r="D94" s="156"/>
    </row>
    <row r="95" spans="1:4" x14ac:dyDescent="0.2">
      <c r="D95" s="156"/>
    </row>
    <row r="96" spans="1:4" x14ac:dyDescent="0.2">
      <c r="D96" s="156"/>
    </row>
    <row r="97" spans="4:4" x14ac:dyDescent="0.2">
      <c r="D97" s="156"/>
    </row>
    <row r="98" spans="4:4" x14ac:dyDescent="0.2">
      <c r="D98" s="156"/>
    </row>
    <row r="99" spans="4:4" x14ac:dyDescent="0.2">
      <c r="D99" s="156"/>
    </row>
    <row r="100" spans="4:4" x14ac:dyDescent="0.2">
      <c r="D100" s="156"/>
    </row>
    <row r="101" spans="4:4" x14ac:dyDescent="0.2">
      <c r="D101" s="156"/>
    </row>
    <row r="102" spans="4:4" x14ac:dyDescent="0.2">
      <c r="D102" s="156"/>
    </row>
    <row r="103" spans="4:4" x14ac:dyDescent="0.2">
      <c r="D103" s="156"/>
    </row>
    <row r="104" spans="4:4" x14ac:dyDescent="0.2">
      <c r="D104" s="156"/>
    </row>
    <row r="105" spans="4:4" x14ac:dyDescent="0.2">
      <c r="D105" s="156"/>
    </row>
    <row r="106" spans="4:4" x14ac:dyDescent="0.2">
      <c r="D106" s="156"/>
    </row>
    <row r="107" spans="4:4" x14ac:dyDescent="0.2">
      <c r="D107" s="156"/>
    </row>
    <row r="108" spans="4:4" x14ac:dyDescent="0.2">
      <c r="D108" s="156"/>
    </row>
    <row r="109" spans="4:4" x14ac:dyDescent="0.2">
      <c r="D109" s="156"/>
    </row>
    <row r="110" spans="4:4" x14ac:dyDescent="0.2">
      <c r="D110" s="156"/>
    </row>
    <row r="111" spans="4:4" x14ac:dyDescent="0.2">
      <c r="D111" s="156"/>
    </row>
    <row r="112" spans="4:4" x14ac:dyDescent="0.2">
      <c r="D112" s="156"/>
    </row>
    <row r="113" spans="4:4" x14ac:dyDescent="0.2">
      <c r="D113" s="156"/>
    </row>
    <row r="114" spans="4:4" x14ac:dyDescent="0.2">
      <c r="D114" s="156"/>
    </row>
    <row r="115" spans="4:4" x14ac:dyDescent="0.2">
      <c r="D115" s="156"/>
    </row>
    <row r="116" spans="4:4" x14ac:dyDescent="0.2">
      <c r="D116" s="156"/>
    </row>
    <row r="117" spans="4:4" x14ac:dyDescent="0.2">
      <c r="D117" s="156"/>
    </row>
    <row r="118" spans="4:4" x14ac:dyDescent="0.2">
      <c r="D118" s="156"/>
    </row>
    <row r="119" spans="4:4" x14ac:dyDescent="0.2">
      <c r="D119" s="156"/>
    </row>
    <row r="120" spans="4:4" x14ac:dyDescent="0.2">
      <c r="D120" s="156"/>
    </row>
    <row r="121" spans="4:4" x14ac:dyDescent="0.2">
      <c r="D121" s="156"/>
    </row>
    <row r="122" spans="4:4" x14ac:dyDescent="0.2">
      <c r="D122" s="156"/>
    </row>
    <row r="123" spans="4:4" x14ac:dyDescent="0.2">
      <c r="D123" s="156"/>
    </row>
    <row r="124" spans="4:4" x14ac:dyDescent="0.2">
      <c r="D124" s="156"/>
    </row>
    <row r="125" spans="4:4" x14ac:dyDescent="0.2">
      <c r="D125" s="156"/>
    </row>
    <row r="126" spans="4:4" x14ac:dyDescent="0.2">
      <c r="D126" s="156"/>
    </row>
    <row r="127" spans="4:4" x14ac:dyDescent="0.2">
      <c r="D127" s="156"/>
    </row>
    <row r="128" spans="4:4" x14ac:dyDescent="0.2">
      <c r="D128" s="156"/>
    </row>
    <row r="129" spans="4:4" x14ac:dyDescent="0.2">
      <c r="D129" s="156"/>
    </row>
    <row r="130" spans="4:4" x14ac:dyDescent="0.2">
      <c r="D130" s="156"/>
    </row>
    <row r="131" spans="4:4" x14ac:dyDescent="0.2">
      <c r="D131" s="156"/>
    </row>
    <row r="132" spans="4:4" x14ac:dyDescent="0.2">
      <c r="D132" s="156"/>
    </row>
    <row r="133" spans="4:4" x14ac:dyDescent="0.2">
      <c r="D133" s="156"/>
    </row>
    <row r="134" spans="4:4" x14ac:dyDescent="0.2">
      <c r="D134" s="156"/>
    </row>
    <row r="135" spans="4:4" x14ac:dyDescent="0.2">
      <c r="D135" s="156"/>
    </row>
    <row r="136" spans="4:4" x14ac:dyDescent="0.2">
      <c r="D136" s="156"/>
    </row>
    <row r="137" spans="4:4" x14ac:dyDescent="0.2">
      <c r="D137" s="156"/>
    </row>
    <row r="138" spans="4:4" x14ac:dyDescent="0.2">
      <c r="D138" s="156"/>
    </row>
    <row r="139" spans="4:4" x14ac:dyDescent="0.2">
      <c r="D139" s="156"/>
    </row>
    <row r="140" spans="4:4" x14ac:dyDescent="0.2">
      <c r="D140" s="156"/>
    </row>
    <row r="141" spans="4:4" x14ac:dyDescent="0.2">
      <c r="D141" s="156"/>
    </row>
    <row r="142" spans="4:4" x14ac:dyDescent="0.2">
      <c r="D142" s="156"/>
    </row>
    <row r="143" spans="4:4" x14ac:dyDescent="0.2">
      <c r="D143" s="156"/>
    </row>
    <row r="144" spans="4:4" x14ac:dyDescent="0.2">
      <c r="D144" s="156"/>
    </row>
    <row r="145" spans="4:4" x14ac:dyDescent="0.2">
      <c r="D145" s="156"/>
    </row>
    <row r="146" spans="4:4" x14ac:dyDescent="0.2">
      <c r="D146" s="156"/>
    </row>
    <row r="147" spans="4:4" x14ac:dyDescent="0.2">
      <c r="D147" s="156"/>
    </row>
    <row r="148" spans="4:4" x14ac:dyDescent="0.2">
      <c r="D148" s="156"/>
    </row>
    <row r="149" spans="4:4" x14ac:dyDescent="0.2">
      <c r="D149" s="156"/>
    </row>
    <row r="150" spans="4:4" x14ac:dyDescent="0.2">
      <c r="D150" s="156"/>
    </row>
    <row r="151" spans="4:4" x14ac:dyDescent="0.2">
      <c r="D151" s="156"/>
    </row>
    <row r="152" spans="4:4" x14ac:dyDescent="0.2">
      <c r="D152" s="156"/>
    </row>
    <row r="153" spans="4:4" x14ac:dyDescent="0.2">
      <c r="D153" s="156"/>
    </row>
    <row r="154" spans="4:4" x14ac:dyDescent="0.2">
      <c r="D154" s="156"/>
    </row>
    <row r="155" spans="4:4" x14ac:dyDescent="0.2">
      <c r="D155" s="156"/>
    </row>
    <row r="156" spans="4:4" x14ac:dyDescent="0.2">
      <c r="D156" s="156"/>
    </row>
    <row r="157" spans="4:4" x14ac:dyDescent="0.2">
      <c r="D157" s="156"/>
    </row>
    <row r="158" spans="4:4" x14ac:dyDescent="0.2">
      <c r="D158" s="156"/>
    </row>
    <row r="159" spans="4:4" x14ac:dyDescent="0.2">
      <c r="D159" s="156"/>
    </row>
    <row r="160" spans="4:4" x14ac:dyDescent="0.2">
      <c r="D160" s="156"/>
    </row>
    <row r="161" spans="4:4" x14ac:dyDescent="0.2">
      <c r="D161" s="156"/>
    </row>
    <row r="162" spans="4:4" x14ac:dyDescent="0.2">
      <c r="D162" s="156"/>
    </row>
    <row r="163" spans="4:4" x14ac:dyDescent="0.2">
      <c r="D163" s="156"/>
    </row>
    <row r="164" spans="4:4" x14ac:dyDescent="0.2">
      <c r="D164" s="156"/>
    </row>
    <row r="165" spans="4:4" x14ac:dyDescent="0.2">
      <c r="D165" s="156"/>
    </row>
    <row r="166" spans="4:4" x14ac:dyDescent="0.2">
      <c r="D166" s="156"/>
    </row>
    <row r="167" spans="4:4" x14ac:dyDescent="0.2">
      <c r="D167" s="156"/>
    </row>
    <row r="168" spans="4:4" x14ac:dyDescent="0.2">
      <c r="D168" s="156"/>
    </row>
    <row r="169" spans="4:4" x14ac:dyDescent="0.2">
      <c r="D169" s="156"/>
    </row>
    <row r="170" spans="4:4" x14ac:dyDescent="0.2">
      <c r="D170" s="156"/>
    </row>
    <row r="171" spans="4:4" x14ac:dyDescent="0.2">
      <c r="D171" s="156"/>
    </row>
    <row r="172" spans="4:4" x14ac:dyDescent="0.2">
      <c r="D172" s="156"/>
    </row>
    <row r="173" spans="4:4" x14ac:dyDescent="0.2">
      <c r="D173" s="156"/>
    </row>
    <row r="174" spans="4:4" x14ac:dyDescent="0.2">
      <c r="D174" s="156"/>
    </row>
    <row r="175" spans="4:4" x14ac:dyDescent="0.2">
      <c r="D175" s="156"/>
    </row>
    <row r="176" spans="4:4" x14ac:dyDescent="0.2">
      <c r="D176" s="156"/>
    </row>
    <row r="177" spans="4:4" x14ac:dyDescent="0.2">
      <c r="D177" s="156"/>
    </row>
    <row r="178" spans="4:4" x14ac:dyDescent="0.2">
      <c r="D178" s="156"/>
    </row>
    <row r="179" spans="4:4" x14ac:dyDescent="0.2">
      <c r="D179" s="156"/>
    </row>
    <row r="180" spans="4:4" x14ac:dyDescent="0.2">
      <c r="D180" s="156"/>
    </row>
    <row r="181" spans="4:4" x14ac:dyDescent="0.2">
      <c r="D181" s="156"/>
    </row>
    <row r="182" spans="4:4" x14ac:dyDescent="0.2">
      <c r="D182" s="156"/>
    </row>
    <row r="183" spans="4:4" x14ac:dyDescent="0.2">
      <c r="D183" s="156"/>
    </row>
    <row r="184" spans="4:4" x14ac:dyDescent="0.2">
      <c r="D184" s="156"/>
    </row>
    <row r="185" spans="4:4" x14ac:dyDescent="0.2">
      <c r="D185" s="156"/>
    </row>
    <row r="186" spans="4:4" x14ac:dyDescent="0.2">
      <c r="D186" s="156"/>
    </row>
    <row r="187" spans="4:4" x14ac:dyDescent="0.2">
      <c r="D187" s="156"/>
    </row>
    <row r="188" spans="4:4" x14ac:dyDescent="0.2">
      <c r="D188" s="156"/>
    </row>
    <row r="189" spans="4:4" x14ac:dyDescent="0.2">
      <c r="D189" s="156"/>
    </row>
    <row r="190" spans="4:4" x14ac:dyDescent="0.2">
      <c r="D190" s="156"/>
    </row>
    <row r="191" spans="4:4" x14ac:dyDescent="0.2">
      <c r="D191" s="156"/>
    </row>
    <row r="192" spans="4:4" x14ac:dyDescent="0.2">
      <c r="D192" s="156"/>
    </row>
    <row r="193" spans="4:4" x14ac:dyDescent="0.2">
      <c r="D193" s="156"/>
    </row>
    <row r="194" spans="4:4" x14ac:dyDescent="0.2">
      <c r="D194" s="156"/>
    </row>
    <row r="195" spans="4:4" x14ac:dyDescent="0.2">
      <c r="D195" s="156"/>
    </row>
    <row r="196" spans="4:4" x14ac:dyDescent="0.2">
      <c r="D196" s="156"/>
    </row>
    <row r="197" spans="4:4" x14ac:dyDescent="0.2">
      <c r="D197" s="156"/>
    </row>
    <row r="198" spans="4:4" x14ac:dyDescent="0.2">
      <c r="D198" s="156"/>
    </row>
    <row r="199" spans="4:4" x14ac:dyDescent="0.2">
      <c r="D199" s="156"/>
    </row>
    <row r="200" spans="4:4" x14ac:dyDescent="0.2">
      <c r="D200" s="156"/>
    </row>
    <row r="201" spans="4:4" x14ac:dyDescent="0.2">
      <c r="D201" s="156"/>
    </row>
    <row r="202" spans="4:4" x14ac:dyDescent="0.2">
      <c r="D202" s="156"/>
    </row>
    <row r="203" spans="4:4" x14ac:dyDescent="0.2">
      <c r="D203" s="156"/>
    </row>
    <row r="204" spans="4:4" x14ac:dyDescent="0.2">
      <c r="D204" s="156"/>
    </row>
    <row r="205" spans="4:4" x14ac:dyDescent="0.2">
      <c r="D205" s="156"/>
    </row>
    <row r="206" spans="4:4" x14ac:dyDescent="0.2">
      <c r="D206" s="156"/>
    </row>
    <row r="207" spans="4:4" x14ac:dyDescent="0.2">
      <c r="D207" s="156"/>
    </row>
    <row r="208" spans="4:4" x14ac:dyDescent="0.2">
      <c r="D208" s="156"/>
    </row>
    <row r="209" spans="4:4" x14ac:dyDescent="0.2">
      <c r="D209" s="156"/>
    </row>
    <row r="210" spans="4:4" x14ac:dyDescent="0.2">
      <c r="D210" s="156"/>
    </row>
    <row r="211" spans="4:4" x14ac:dyDescent="0.2">
      <c r="D211" s="156"/>
    </row>
    <row r="212" spans="4:4" x14ac:dyDescent="0.2">
      <c r="D212" s="156"/>
    </row>
    <row r="213" spans="4:4" x14ac:dyDescent="0.2">
      <c r="D213" s="156"/>
    </row>
    <row r="214" spans="4:4" x14ac:dyDescent="0.2">
      <c r="D214" s="156"/>
    </row>
    <row r="215" spans="4:4" x14ac:dyDescent="0.2">
      <c r="D215" s="156"/>
    </row>
  </sheetData>
  <sortState xmlns:xlrd2="http://schemas.microsoft.com/office/spreadsheetml/2017/richdata2" ref="A2:D215">
    <sortCondition ref="A1:A215"/>
  </sortState>
  <phoneticPr fontId="2" type="noConversion"/>
  <printOptions horizontalCentered="1"/>
  <pageMargins left="0.75" right="0.75" top="1" bottom="1" header="0.5" footer="0.5"/>
  <pageSetup orientation="landscape" r:id="rId1"/>
  <headerFooter alignWithMargins="0">
    <oddHeader>&amp;C&amp;"Arial,Bold"&amp;18 8.  Home Health Services</oddHead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Y645"/>
  <sheetViews>
    <sheetView zoomScaleNormal="100" workbookViewId="0">
      <selection activeCell="C12" sqref="C12"/>
    </sheetView>
  </sheetViews>
  <sheetFormatPr defaultColWidth="9.140625" defaultRowHeight="12.75" x14ac:dyDescent="0.2"/>
  <cols>
    <col min="1" max="1" width="8" style="182" customWidth="1"/>
    <col min="2" max="2" width="21.42578125" style="120" customWidth="1"/>
    <col min="3" max="3" width="85.85546875" customWidth="1"/>
    <col min="4" max="4" width="10.140625" style="10" customWidth="1"/>
  </cols>
  <sheetData>
    <row r="1" spans="1:4" x14ac:dyDescent="0.2">
      <c r="A1" s="401" t="s">
        <v>474</v>
      </c>
      <c r="B1" s="402" t="s">
        <v>605</v>
      </c>
      <c r="C1" s="403" t="s">
        <v>226</v>
      </c>
      <c r="D1" s="404" t="s">
        <v>877</v>
      </c>
    </row>
    <row r="2" spans="1:4" ht="25.5" x14ac:dyDescent="0.2">
      <c r="A2" s="395">
        <v>14</v>
      </c>
      <c r="B2" s="180" t="s">
        <v>339</v>
      </c>
      <c r="C2" s="184" t="s">
        <v>4458</v>
      </c>
      <c r="D2" s="399">
        <v>150108</v>
      </c>
    </row>
    <row r="3" spans="1:4" ht="25.5" x14ac:dyDescent="0.2">
      <c r="A3" s="396">
        <v>14</v>
      </c>
      <c r="B3" s="180" t="s">
        <v>339</v>
      </c>
      <c r="C3" s="184" t="s">
        <v>3295</v>
      </c>
      <c r="D3" s="399">
        <v>150031</v>
      </c>
    </row>
    <row r="4" spans="1:4" x14ac:dyDescent="0.2">
      <c r="A4" s="395">
        <v>14</v>
      </c>
      <c r="B4" s="180" t="s">
        <v>339</v>
      </c>
      <c r="C4" s="184" t="s">
        <v>865</v>
      </c>
      <c r="D4" s="399">
        <v>150125</v>
      </c>
    </row>
    <row r="5" spans="1:4" ht="38.25" x14ac:dyDescent="0.2">
      <c r="A5" s="395">
        <v>14</v>
      </c>
      <c r="B5" s="180" t="s">
        <v>886</v>
      </c>
      <c r="C5" s="184" t="s">
        <v>885</v>
      </c>
      <c r="D5" s="399">
        <v>150095</v>
      </c>
    </row>
    <row r="6" spans="1:4" ht="25.5" x14ac:dyDescent="0.2">
      <c r="A6" s="395">
        <v>4</v>
      </c>
      <c r="B6" s="180" t="s">
        <v>66</v>
      </c>
      <c r="C6" s="184" t="s">
        <v>4458</v>
      </c>
      <c r="D6" s="399">
        <v>150108</v>
      </c>
    </row>
    <row r="7" spans="1:4" x14ac:dyDescent="0.2">
      <c r="A7" s="395">
        <v>4</v>
      </c>
      <c r="B7" s="180" t="s">
        <v>66</v>
      </c>
      <c r="C7" s="184" t="s">
        <v>840</v>
      </c>
      <c r="D7" s="399">
        <v>150077</v>
      </c>
    </row>
    <row r="8" spans="1:4" x14ac:dyDescent="0.2">
      <c r="A8" s="395">
        <v>4</v>
      </c>
      <c r="B8" s="180" t="s">
        <v>66</v>
      </c>
      <c r="C8" s="183" t="s">
        <v>995</v>
      </c>
      <c r="D8" s="399">
        <v>150137</v>
      </c>
    </row>
    <row r="9" spans="1:4" x14ac:dyDescent="0.2">
      <c r="A9" s="395">
        <v>4</v>
      </c>
      <c r="B9" s="180" t="s">
        <v>66</v>
      </c>
      <c r="C9" s="184" t="s">
        <v>970</v>
      </c>
      <c r="D9" s="399">
        <v>150199</v>
      </c>
    </row>
    <row r="10" spans="1:4" ht="14.25" customHeight="1" x14ac:dyDescent="0.2">
      <c r="A10" s="395">
        <v>4</v>
      </c>
      <c r="B10" s="180" t="s">
        <v>66</v>
      </c>
      <c r="C10" s="184" t="s">
        <v>1040</v>
      </c>
      <c r="D10" s="399">
        <v>150033</v>
      </c>
    </row>
    <row r="11" spans="1:4" ht="25.5" x14ac:dyDescent="0.2">
      <c r="A11" s="395">
        <v>15</v>
      </c>
      <c r="B11" s="180" t="s">
        <v>519</v>
      </c>
      <c r="C11" s="184" t="s">
        <v>4459</v>
      </c>
      <c r="D11" s="399">
        <v>150170</v>
      </c>
    </row>
    <row r="12" spans="1:4" ht="25.5" x14ac:dyDescent="0.2">
      <c r="A12" s="395">
        <v>15</v>
      </c>
      <c r="B12" s="180" t="s">
        <v>519</v>
      </c>
      <c r="C12" s="184" t="s">
        <v>4465</v>
      </c>
      <c r="D12" s="399">
        <v>150045</v>
      </c>
    </row>
    <row r="13" spans="1:4" x14ac:dyDescent="0.2">
      <c r="A13" s="395">
        <v>15</v>
      </c>
      <c r="B13" s="180" t="s">
        <v>519</v>
      </c>
      <c r="C13" s="184" t="s">
        <v>771</v>
      </c>
      <c r="D13" s="399">
        <v>150107</v>
      </c>
    </row>
    <row r="14" spans="1:4" x14ac:dyDescent="0.2">
      <c r="A14" s="395">
        <v>15</v>
      </c>
      <c r="B14" s="180" t="s">
        <v>519</v>
      </c>
      <c r="C14" s="184" t="s">
        <v>821</v>
      </c>
      <c r="D14" s="399">
        <v>150082</v>
      </c>
    </row>
    <row r="15" spans="1:4" x14ac:dyDescent="0.2">
      <c r="A15" s="395">
        <v>15</v>
      </c>
      <c r="B15" s="180" t="s">
        <v>519</v>
      </c>
      <c r="C15" s="184" t="s">
        <v>1003</v>
      </c>
      <c r="D15" s="399">
        <v>150110</v>
      </c>
    </row>
    <row r="16" spans="1:4" x14ac:dyDescent="0.2">
      <c r="A16" s="395">
        <v>15</v>
      </c>
      <c r="B16" s="180" t="s">
        <v>519</v>
      </c>
      <c r="C16" s="184" t="s">
        <v>837</v>
      </c>
      <c r="D16" s="399">
        <v>150008</v>
      </c>
    </row>
    <row r="17" spans="1:4" x14ac:dyDescent="0.2">
      <c r="A17" s="395">
        <v>15</v>
      </c>
      <c r="B17" s="180" t="s">
        <v>519</v>
      </c>
      <c r="C17" s="184" t="s">
        <v>846</v>
      </c>
      <c r="D17" s="399">
        <v>150003</v>
      </c>
    </row>
    <row r="18" spans="1:4" ht="25.5" x14ac:dyDescent="0.2">
      <c r="A18" s="395">
        <v>15</v>
      </c>
      <c r="B18" s="180" t="s">
        <v>519</v>
      </c>
      <c r="C18" s="50" t="s">
        <v>1487</v>
      </c>
      <c r="D18" s="399">
        <v>150124</v>
      </c>
    </row>
    <row r="19" spans="1:4" x14ac:dyDescent="0.2">
      <c r="A19" s="396">
        <v>1</v>
      </c>
      <c r="B19" s="179" t="s">
        <v>487</v>
      </c>
      <c r="C19" s="184" t="s">
        <v>1529</v>
      </c>
      <c r="D19" s="399">
        <v>150101</v>
      </c>
    </row>
    <row r="20" spans="1:4" ht="25.5" x14ac:dyDescent="0.2">
      <c r="A20" s="395">
        <v>4</v>
      </c>
      <c r="B20" s="180" t="s">
        <v>67</v>
      </c>
      <c r="C20" s="184" t="s">
        <v>4458</v>
      </c>
      <c r="D20" s="399">
        <v>150108</v>
      </c>
    </row>
    <row r="21" spans="1:4" ht="25.5" x14ac:dyDescent="0.2">
      <c r="A21" s="396">
        <v>4</v>
      </c>
      <c r="B21" s="180" t="s">
        <v>67</v>
      </c>
      <c r="C21" s="184" t="s">
        <v>3295</v>
      </c>
      <c r="D21" s="399">
        <v>150031</v>
      </c>
    </row>
    <row r="22" spans="1:4" x14ac:dyDescent="0.2">
      <c r="A22" s="395">
        <v>4</v>
      </c>
      <c r="B22" s="180" t="s">
        <v>67</v>
      </c>
      <c r="C22" s="184" t="s">
        <v>868</v>
      </c>
      <c r="D22" s="399">
        <v>150061</v>
      </c>
    </row>
    <row r="23" spans="1:4" ht="38.25" x14ac:dyDescent="0.2">
      <c r="A23" s="395">
        <v>9</v>
      </c>
      <c r="B23" s="180" t="s">
        <v>133</v>
      </c>
      <c r="C23" s="184" t="s">
        <v>4461</v>
      </c>
      <c r="D23" s="399">
        <v>150091</v>
      </c>
    </row>
    <row r="24" spans="1:4" ht="25.5" x14ac:dyDescent="0.2">
      <c r="A24" s="395">
        <v>9</v>
      </c>
      <c r="B24" s="180" t="s">
        <v>133</v>
      </c>
      <c r="C24" s="184" t="s">
        <v>980</v>
      </c>
      <c r="D24" s="399">
        <v>150125</v>
      </c>
    </row>
    <row r="25" spans="1:4" x14ac:dyDescent="0.2">
      <c r="A25" s="395">
        <v>9</v>
      </c>
      <c r="B25" s="180" t="s">
        <v>133</v>
      </c>
      <c r="C25" s="184" t="s">
        <v>867</v>
      </c>
      <c r="D25" s="399">
        <v>150032</v>
      </c>
    </row>
    <row r="26" spans="1:4" x14ac:dyDescent="0.2">
      <c r="A26" s="395">
        <v>13</v>
      </c>
      <c r="B26" s="180" t="s">
        <v>28</v>
      </c>
      <c r="C26" s="183" t="s">
        <v>1436</v>
      </c>
      <c r="D26" s="399">
        <v>150039</v>
      </c>
    </row>
    <row r="27" spans="1:4" x14ac:dyDescent="0.2">
      <c r="A27" s="395">
        <v>13</v>
      </c>
      <c r="B27" s="180" t="s">
        <v>28</v>
      </c>
      <c r="C27" s="184" t="s">
        <v>819</v>
      </c>
      <c r="D27" s="399">
        <v>150129</v>
      </c>
    </row>
    <row r="28" spans="1:4" x14ac:dyDescent="0.2">
      <c r="A28" s="395">
        <v>13</v>
      </c>
      <c r="B28" s="180" t="s">
        <v>28</v>
      </c>
      <c r="C28" s="184" t="s">
        <v>824</v>
      </c>
      <c r="D28" s="399">
        <v>150042</v>
      </c>
    </row>
    <row r="29" spans="1:4" ht="25.5" x14ac:dyDescent="0.2">
      <c r="A29" s="395">
        <v>13</v>
      </c>
      <c r="B29" s="180" t="s">
        <v>28</v>
      </c>
      <c r="C29" s="184" t="s">
        <v>1526</v>
      </c>
      <c r="D29" s="399">
        <v>150001</v>
      </c>
    </row>
    <row r="30" spans="1:4" x14ac:dyDescent="0.2">
      <c r="A30" s="395">
        <v>13</v>
      </c>
      <c r="B30" s="180" t="s">
        <v>28</v>
      </c>
      <c r="C30" s="184" t="s">
        <v>849</v>
      </c>
      <c r="D30" s="399">
        <v>150040</v>
      </c>
    </row>
    <row r="31" spans="1:4" ht="27.75" customHeight="1" x14ac:dyDescent="0.2">
      <c r="A31" s="395">
        <v>7</v>
      </c>
      <c r="B31" s="180" t="s">
        <v>219</v>
      </c>
      <c r="C31" s="184" t="s">
        <v>4459</v>
      </c>
      <c r="D31" s="399">
        <v>150170</v>
      </c>
    </row>
    <row r="32" spans="1:4" ht="25.5" x14ac:dyDescent="0.2">
      <c r="A32" s="395">
        <v>7</v>
      </c>
      <c r="B32" s="180" t="s">
        <v>219</v>
      </c>
      <c r="C32" s="184" t="s">
        <v>4463</v>
      </c>
      <c r="D32" s="399">
        <v>150184</v>
      </c>
    </row>
    <row r="33" spans="1:4" x14ac:dyDescent="0.2">
      <c r="A33" s="395">
        <v>7</v>
      </c>
      <c r="B33" s="180" t="s">
        <v>219</v>
      </c>
      <c r="C33" s="184" t="s">
        <v>880</v>
      </c>
      <c r="D33" s="399">
        <v>150165</v>
      </c>
    </row>
    <row r="34" spans="1:4" x14ac:dyDescent="0.2">
      <c r="A34" s="395">
        <v>7</v>
      </c>
      <c r="B34" s="180" t="s">
        <v>219</v>
      </c>
      <c r="C34" s="186" t="s">
        <v>882</v>
      </c>
      <c r="D34" s="399">
        <v>150136</v>
      </c>
    </row>
    <row r="35" spans="1:4" x14ac:dyDescent="0.2">
      <c r="A35" s="395">
        <v>7</v>
      </c>
      <c r="B35" s="180" t="s">
        <v>219</v>
      </c>
      <c r="C35" s="183" t="s">
        <v>1052</v>
      </c>
      <c r="D35" s="399">
        <v>150050</v>
      </c>
    </row>
    <row r="36" spans="1:4" ht="25.5" x14ac:dyDescent="0.2">
      <c r="A36" s="395">
        <v>7</v>
      </c>
      <c r="B36" s="180" t="s">
        <v>219</v>
      </c>
      <c r="C36" s="185" t="s">
        <v>889</v>
      </c>
      <c r="D36" s="399">
        <v>150111</v>
      </c>
    </row>
    <row r="37" spans="1:4" ht="25.5" x14ac:dyDescent="0.2">
      <c r="A37" s="395">
        <v>7</v>
      </c>
      <c r="B37" s="180" t="s">
        <v>219</v>
      </c>
      <c r="C37" s="21" t="s">
        <v>1522</v>
      </c>
      <c r="D37" s="399">
        <v>150016</v>
      </c>
    </row>
    <row r="38" spans="1:4" ht="25.5" x14ac:dyDescent="0.2">
      <c r="A38" s="395">
        <v>15</v>
      </c>
      <c r="B38" s="180" t="s">
        <v>520</v>
      </c>
      <c r="C38" s="185" t="s">
        <v>4459</v>
      </c>
      <c r="D38" s="399">
        <v>150170</v>
      </c>
    </row>
    <row r="39" spans="1:4" ht="38.25" x14ac:dyDescent="0.2">
      <c r="A39" s="395">
        <v>15</v>
      </c>
      <c r="B39" s="180" t="s">
        <v>520</v>
      </c>
      <c r="C39" s="61" t="s">
        <v>1570</v>
      </c>
      <c r="D39" s="399">
        <v>150103</v>
      </c>
    </row>
    <row r="40" spans="1:4" x14ac:dyDescent="0.2">
      <c r="A40" s="395">
        <v>15</v>
      </c>
      <c r="B40" s="180" t="s">
        <v>520</v>
      </c>
      <c r="C40" s="185" t="s">
        <v>771</v>
      </c>
      <c r="D40" s="399">
        <v>150107</v>
      </c>
    </row>
    <row r="41" spans="1:4" ht="25.5" x14ac:dyDescent="0.2">
      <c r="A41" s="395">
        <v>15</v>
      </c>
      <c r="B41" s="180" t="s">
        <v>520</v>
      </c>
      <c r="C41" s="185" t="s">
        <v>1992</v>
      </c>
      <c r="D41" s="399">
        <v>150056</v>
      </c>
    </row>
    <row r="42" spans="1:4" x14ac:dyDescent="0.2">
      <c r="A42" s="395">
        <v>15</v>
      </c>
      <c r="B42" s="180" t="s">
        <v>520</v>
      </c>
      <c r="C42" s="185" t="s">
        <v>821</v>
      </c>
      <c r="D42" s="399">
        <v>150082</v>
      </c>
    </row>
    <row r="43" spans="1:4" x14ac:dyDescent="0.2">
      <c r="A43" s="395">
        <v>15</v>
      </c>
      <c r="B43" s="180" t="s">
        <v>520</v>
      </c>
      <c r="C43" s="185" t="s">
        <v>1003</v>
      </c>
      <c r="D43" s="399">
        <v>150110</v>
      </c>
    </row>
    <row r="44" spans="1:4" x14ac:dyDescent="0.2">
      <c r="A44" s="395">
        <v>15</v>
      </c>
      <c r="B44" s="180" t="s">
        <v>520</v>
      </c>
      <c r="C44" s="185" t="s">
        <v>1067</v>
      </c>
      <c r="D44" s="399">
        <v>150094</v>
      </c>
    </row>
    <row r="45" spans="1:4" ht="25.5" x14ac:dyDescent="0.2">
      <c r="A45" s="395">
        <v>15</v>
      </c>
      <c r="B45" s="180" t="s">
        <v>520</v>
      </c>
      <c r="C45" s="6" t="s">
        <v>1487</v>
      </c>
      <c r="D45" s="399">
        <v>150124</v>
      </c>
    </row>
    <row r="46" spans="1:4" x14ac:dyDescent="0.2">
      <c r="A46" s="395">
        <v>10</v>
      </c>
      <c r="B46" s="180" t="s">
        <v>138</v>
      </c>
      <c r="C46" s="185" t="s">
        <v>876</v>
      </c>
      <c r="D46" s="399">
        <v>150164</v>
      </c>
    </row>
    <row r="47" spans="1:4" x14ac:dyDescent="0.2">
      <c r="A47" s="395">
        <v>10</v>
      </c>
      <c r="B47" s="180" t="s">
        <v>138</v>
      </c>
      <c r="C47" s="185" t="s">
        <v>884</v>
      </c>
      <c r="D47" s="399">
        <v>150052</v>
      </c>
    </row>
    <row r="48" spans="1:4" ht="25.5" x14ac:dyDescent="0.2">
      <c r="A48" s="395">
        <v>15</v>
      </c>
      <c r="B48" s="180" t="s">
        <v>521</v>
      </c>
      <c r="C48" s="185" t="s">
        <v>4459</v>
      </c>
      <c r="D48" s="399">
        <v>150170</v>
      </c>
    </row>
    <row r="49" spans="1:4" x14ac:dyDescent="0.2">
      <c r="A49" s="395">
        <v>15</v>
      </c>
      <c r="B49" s="180" t="s">
        <v>521</v>
      </c>
      <c r="C49" s="185" t="s">
        <v>771</v>
      </c>
      <c r="D49" s="399">
        <v>150107</v>
      </c>
    </row>
    <row r="50" spans="1:4" x14ac:dyDescent="0.2">
      <c r="A50" s="395">
        <v>15</v>
      </c>
      <c r="B50" s="180" t="s">
        <v>521</v>
      </c>
      <c r="C50" s="185" t="s">
        <v>821</v>
      </c>
      <c r="D50" s="399">
        <v>150082</v>
      </c>
    </row>
    <row r="51" spans="1:4" x14ac:dyDescent="0.2">
      <c r="A51" s="395">
        <v>15</v>
      </c>
      <c r="B51" s="180" t="s">
        <v>521</v>
      </c>
      <c r="C51" s="185" t="s">
        <v>1003</v>
      </c>
      <c r="D51" s="399">
        <v>150110</v>
      </c>
    </row>
    <row r="52" spans="1:4" x14ac:dyDescent="0.2">
      <c r="A52" s="395">
        <v>15</v>
      </c>
      <c r="B52" s="180" t="s">
        <v>521</v>
      </c>
      <c r="C52" s="185" t="s">
        <v>1065</v>
      </c>
      <c r="D52" s="399">
        <v>150190</v>
      </c>
    </row>
    <row r="53" spans="1:4" x14ac:dyDescent="0.2">
      <c r="A53" s="395">
        <v>15</v>
      </c>
      <c r="B53" s="180" t="s">
        <v>521</v>
      </c>
      <c r="C53" s="185" t="s">
        <v>846</v>
      </c>
      <c r="D53" s="399">
        <v>150003</v>
      </c>
    </row>
    <row r="54" spans="1:4" ht="25.5" x14ac:dyDescent="0.2">
      <c r="A54" s="395">
        <v>15</v>
      </c>
      <c r="B54" s="180" t="s">
        <v>521</v>
      </c>
      <c r="C54" s="6" t="s">
        <v>1487</v>
      </c>
      <c r="D54" s="399">
        <v>150124</v>
      </c>
    </row>
    <row r="55" spans="1:4" x14ac:dyDescent="0.2">
      <c r="A55" s="395">
        <v>8</v>
      </c>
      <c r="B55" s="180" t="s">
        <v>128</v>
      </c>
      <c r="C55" s="185" t="s">
        <v>829</v>
      </c>
      <c r="D55" s="399">
        <v>150025</v>
      </c>
    </row>
    <row r="56" spans="1:4" ht="25.5" x14ac:dyDescent="0.2">
      <c r="A56" s="395">
        <v>8</v>
      </c>
      <c r="B56" s="180" t="s">
        <v>128</v>
      </c>
      <c r="C56" s="185" t="s">
        <v>889</v>
      </c>
      <c r="D56" s="399">
        <v>150111</v>
      </c>
    </row>
    <row r="57" spans="1:4" x14ac:dyDescent="0.2">
      <c r="A57" s="395">
        <v>12</v>
      </c>
      <c r="B57" s="180" t="s">
        <v>20</v>
      </c>
      <c r="C57" s="185" t="s">
        <v>830</v>
      </c>
      <c r="D57" s="399">
        <v>150029</v>
      </c>
    </row>
    <row r="58" spans="1:4" ht="25.5" x14ac:dyDescent="0.2">
      <c r="A58" s="395">
        <v>5</v>
      </c>
      <c r="B58" s="180" t="s">
        <v>267</v>
      </c>
      <c r="C58" s="184" t="s">
        <v>4458</v>
      </c>
      <c r="D58" s="399">
        <v>150108</v>
      </c>
    </row>
    <row r="59" spans="1:4" ht="25.5" x14ac:dyDescent="0.2">
      <c r="A59" s="395">
        <v>5</v>
      </c>
      <c r="B59" s="180" t="s">
        <v>267</v>
      </c>
      <c r="C59" s="21" t="s">
        <v>1005</v>
      </c>
      <c r="D59" s="399">
        <v>150121</v>
      </c>
    </row>
    <row r="60" spans="1:4" x14ac:dyDescent="0.2">
      <c r="A60" s="395">
        <v>5</v>
      </c>
      <c r="B60" s="180" t="s">
        <v>267</v>
      </c>
      <c r="C60" s="185" t="s">
        <v>879</v>
      </c>
      <c r="D60" s="399">
        <v>150153</v>
      </c>
    </row>
    <row r="61" spans="1:4" ht="25.5" x14ac:dyDescent="0.2">
      <c r="A61" s="396">
        <v>5</v>
      </c>
      <c r="B61" s="180" t="s">
        <v>267</v>
      </c>
      <c r="C61" s="185" t="s">
        <v>3293</v>
      </c>
      <c r="D61" s="399">
        <v>150080</v>
      </c>
    </row>
    <row r="62" spans="1:4" ht="25.5" x14ac:dyDescent="0.2">
      <c r="A62" s="396">
        <v>5</v>
      </c>
      <c r="B62" s="180" t="s">
        <v>267</v>
      </c>
      <c r="C62" s="185" t="s">
        <v>3295</v>
      </c>
      <c r="D62" s="399">
        <v>150031</v>
      </c>
    </row>
    <row r="63" spans="1:4" ht="51" x14ac:dyDescent="0.2">
      <c r="A63" s="395">
        <v>5</v>
      </c>
      <c r="B63" s="180" t="s">
        <v>267</v>
      </c>
      <c r="C63" s="21" t="s">
        <v>1551</v>
      </c>
      <c r="D63" s="399">
        <v>150083</v>
      </c>
    </row>
    <row r="64" spans="1:4" ht="25.5" x14ac:dyDescent="0.2">
      <c r="A64" s="395">
        <v>5</v>
      </c>
      <c r="B64" s="180" t="s">
        <v>267</v>
      </c>
      <c r="C64" s="185" t="s">
        <v>1523</v>
      </c>
      <c r="D64" s="399">
        <v>150015</v>
      </c>
    </row>
    <row r="65" spans="1:4" ht="25.5" x14ac:dyDescent="0.2">
      <c r="A65" s="395">
        <v>6</v>
      </c>
      <c r="B65" s="180" t="s">
        <v>62</v>
      </c>
      <c r="C65" s="185" t="s">
        <v>4459</v>
      </c>
      <c r="D65" s="399">
        <v>150170</v>
      </c>
    </row>
    <row r="66" spans="1:4" ht="38.25" x14ac:dyDescent="0.2">
      <c r="A66" s="395">
        <v>6</v>
      </c>
      <c r="B66" s="180" t="s">
        <v>62</v>
      </c>
      <c r="C66" s="185" t="s">
        <v>4464</v>
      </c>
      <c r="D66" s="399">
        <v>150154</v>
      </c>
    </row>
    <row r="67" spans="1:4" ht="25.5" x14ac:dyDescent="0.2">
      <c r="A67" s="395">
        <v>6</v>
      </c>
      <c r="B67" s="180" t="s">
        <v>62</v>
      </c>
      <c r="C67" s="185" t="s">
        <v>875</v>
      </c>
      <c r="D67" s="399">
        <v>150084</v>
      </c>
    </row>
    <row r="68" spans="1:4" ht="25.5" x14ac:dyDescent="0.2">
      <c r="A68" s="395">
        <v>6</v>
      </c>
      <c r="B68" s="180" t="s">
        <v>62</v>
      </c>
      <c r="C68" s="186" t="s">
        <v>968</v>
      </c>
      <c r="D68" s="399">
        <v>150085</v>
      </c>
    </row>
    <row r="69" spans="1:4" x14ac:dyDescent="0.2">
      <c r="A69" s="395">
        <v>6</v>
      </c>
      <c r="B69" s="180" t="s">
        <v>62</v>
      </c>
      <c r="C69" s="184" t="s">
        <v>879</v>
      </c>
      <c r="D69" s="399">
        <v>150153</v>
      </c>
    </row>
    <row r="70" spans="1:4" x14ac:dyDescent="0.2">
      <c r="A70" s="395">
        <v>6</v>
      </c>
      <c r="B70" s="180" t="s">
        <v>62</v>
      </c>
      <c r="C70" s="184" t="s">
        <v>822</v>
      </c>
      <c r="D70" s="399">
        <v>150128</v>
      </c>
    </row>
    <row r="71" spans="1:4" ht="25.5" x14ac:dyDescent="0.2">
      <c r="A71" s="396">
        <v>6</v>
      </c>
      <c r="B71" s="180" t="s">
        <v>62</v>
      </c>
      <c r="C71" s="184" t="s">
        <v>3293</v>
      </c>
      <c r="D71" s="399">
        <v>150080</v>
      </c>
    </row>
    <row r="72" spans="1:4" ht="25.5" x14ac:dyDescent="0.2">
      <c r="A72" s="395">
        <v>6</v>
      </c>
      <c r="B72" s="180" t="s">
        <v>62</v>
      </c>
      <c r="C72" s="184" t="s">
        <v>2004</v>
      </c>
      <c r="D72" s="399">
        <v>150093</v>
      </c>
    </row>
    <row r="73" spans="1:4" ht="25.5" x14ac:dyDescent="0.2">
      <c r="A73" s="395">
        <v>6</v>
      </c>
      <c r="B73" s="180" t="s">
        <v>62</v>
      </c>
      <c r="C73" s="184" t="s">
        <v>1461</v>
      </c>
      <c r="D73" s="399">
        <v>150156</v>
      </c>
    </row>
    <row r="74" spans="1:4" ht="25.5" x14ac:dyDescent="0.2">
      <c r="A74" s="395">
        <v>6</v>
      </c>
      <c r="B74" s="180" t="s">
        <v>62</v>
      </c>
      <c r="C74" s="184" t="s">
        <v>1523</v>
      </c>
      <c r="D74" s="399">
        <v>150015</v>
      </c>
    </row>
    <row r="75" spans="1:4" x14ac:dyDescent="0.2">
      <c r="A75" s="395">
        <v>4</v>
      </c>
      <c r="B75" s="180" t="s">
        <v>68</v>
      </c>
      <c r="C75" s="184" t="s">
        <v>1051</v>
      </c>
      <c r="D75" s="399">
        <v>150135</v>
      </c>
    </row>
    <row r="76" spans="1:4" s="120" customFormat="1" ht="33" customHeight="1" x14ac:dyDescent="0.2">
      <c r="A76" s="395">
        <v>4</v>
      </c>
      <c r="B76" s="180" t="s">
        <v>68</v>
      </c>
      <c r="C76" s="184" t="s">
        <v>839</v>
      </c>
      <c r="D76" s="399">
        <v>150127</v>
      </c>
    </row>
    <row r="77" spans="1:4" x14ac:dyDescent="0.2">
      <c r="A77" s="395">
        <v>4</v>
      </c>
      <c r="B77" s="180" t="s">
        <v>68</v>
      </c>
      <c r="C77" s="184" t="s">
        <v>840</v>
      </c>
      <c r="D77" s="399">
        <v>150077</v>
      </c>
    </row>
    <row r="78" spans="1:4" ht="25.5" x14ac:dyDescent="0.2">
      <c r="A78" s="395">
        <v>4</v>
      </c>
      <c r="B78" s="180" t="s">
        <v>68</v>
      </c>
      <c r="C78" s="186" t="s">
        <v>1040</v>
      </c>
      <c r="D78" s="400">
        <v>150033</v>
      </c>
    </row>
    <row r="79" spans="1:4" ht="25.5" x14ac:dyDescent="0.2">
      <c r="A79" s="396">
        <v>2</v>
      </c>
      <c r="B79" s="179" t="s">
        <v>495</v>
      </c>
      <c r="C79" s="184" t="s">
        <v>1509</v>
      </c>
      <c r="D79" s="399">
        <v>150013</v>
      </c>
    </row>
    <row r="80" spans="1:4" x14ac:dyDescent="0.2">
      <c r="A80" s="396">
        <v>2</v>
      </c>
      <c r="B80" s="179" t="s">
        <v>495</v>
      </c>
      <c r="C80" s="184" t="s">
        <v>117</v>
      </c>
      <c r="D80" s="399">
        <v>150099</v>
      </c>
    </row>
    <row r="81" spans="1:4" x14ac:dyDescent="0.2">
      <c r="A81" s="396">
        <v>2</v>
      </c>
      <c r="B81" s="179" t="s">
        <v>495</v>
      </c>
      <c r="C81" s="184" t="s">
        <v>838</v>
      </c>
      <c r="D81" s="399">
        <v>150023</v>
      </c>
    </row>
    <row r="82" spans="1:4" x14ac:dyDescent="0.2">
      <c r="A82" s="396">
        <v>2</v>
      </c>
      <c r="B82" s="179" t="s">
        <v>495</v>
      </c>
      <c r="C82" s="184" t="s">
        <v>843</v>
      </c>
      <c r="D82" s="399">
        <v>150144</v>
      </c>
    </row>
    <row r="83" spans="1:4" ht="25.5" x14ac:dyDescent="0.2">
      <c r="A83" s="396">
        <v>1</v>
      </c>
      <c r="B83" s="179" t="s">
        <v>488</v>
      </c>
      <c r="C83" s="186" t="s">
        <v>968</v>
      </c>
      <c r="D83" s="399">
        <v>150085</v>
      </c>
    </row>
    <row r="84" spans="1:4" x14ac:dyDescent="0.2">
      <c r="A84" s="396">
        <v>1</v>
      </c>
      <c r="B84" s="180" t="s">
        <v>488</v>
      </c>
      <c r="C84" s="184" t="s">
        <v>991</v>
      </c>
      <c r="D84" s="399">
        <v>150088</v>
      </c>
    </row>
    <row r="85" spans="1:4" ht="25.5" x14ac:dyDescent="0.2">
      <c r="A85" s="396">
        <v>1</v>
      </c>
      <c r="B85" s="180" t="s">
        <v>488</v>
      </c>
      <c r="C85" s="184" t="s">
        <v>3294</v>
      </c>
      <c r="D85" s="399">
        <v>150120</v>
      </c>
    </row>
    <row r="86" spans="1:4" ht="38.25" x14ac:dyDescent="0.2">
      <c r="A86" s="396">
        <v>1</v>
      </c>
      <c r="B86" s="180" t="s">
        <v>488</v>
      </c>
      <c r="C86" s="183" t="s">
        <v>1486</v>
      </c>
      <c r="D86" s="399">
        <v>150189</v>
      </c>
    </row>
    <row r="87" spans="1:4" ht="25.5" x14ac:dyDescent="0.2">
      <c r="A87" s="395">
        <v>7</v>
      </c>
      <c r="B87" s="180" t="s">
        <v>220</v>
      </c>
      <c r="C87" s="184" t="s">
        <v>4459</v>
      </c>
      <c r="D87" s="399">
        <v>150170</v>
      </c>
    </row>
    <row r="88" spans="1:4" ht="25.5" x14ac:dyDescent="0.2">
      <c r="A88" s="395">
        <v>7</v>
      </c>
      <c r="B88" s="180" t="s">
        <v>220</v>
      </c>
      <c r="C88" s="184" t="s">
        <v>4463</v>
      </c>
      <c r="D88" s="399">
        <v>150184</v>
      </c>
    </row>
    <row r="89" spans="1:4" x14ac:dyDescent="0.2">
      <c r="A89" s="395">
        <v>7</v>
      </c>
      <c r="B89" s="180" t="s">
        <v>220</v>
      </c>
      <c r="C89" s="184" t="s">
        <v>880</v>
      </c>
      <c r="D89" s="399">
        <v>150165</v>
      </c>
    </row>
    <row r="90" spans="1:4" ht="25.5" x14ac:dyDescent="0.2">
      <c r="A90" s="395">
        <v>7</v>
      </c>
      <c r="B90" s="180" t="s">
        <v>220</v>
      </c>
      <c r="C90" s="184" t="s">
        <v>2004</v>
      </c>
      <c r="D90" s="399">
        <v>150093</v>
      </c>
    </row>
    <row r="91" spans="1:4" x14ac:dyDescent="0.2">
      <c r="A91" s="395">
        <v>7</v>
      </c>
      <c r="B91" s="180" t="s">
        <v>220</v>
      </c>
      <c r="C91" s="185" t="s">
        <v>882</v>
      </c>
      <c r="D91" s="399">
        <v>150136</v>
      </c>
    </row>
    <row r="92" spans="1:4" x14ac:dyDescent="0.2">
      <c r="A92" s="395">
        <v>7</v>
      </c>
      <c r="B92" s="180" t="s">
        <v>220</v>
      </c>
      <c r="C92" s="184" t="s">
        <v>1066</v>
      </c>
      <c r="D92" s="399">
        <v>150050</v>
      </c>
    </row>
    <row r="93" spans="1:4" ht="25.5" x14ac:dyDescent="0.2">
      <c r="A93" s="395">
        <v>7</v>
      </c>
      <c r="B93" s="180" t="s">
        <v>220</v>
      </c>
      <c r="C93" s="184" t="s">
        <v>889</v>
      </c>
      <c r="D93" s="399">
        <v>150111</v>
      </c>
    </row>
    <row r="94" spans="1:4" ht="25.5" x14ac:dyDescent="0.2">
      <c r="A94" s="395">
        <v>7</v>
      </c>
      <c r="B94" s="180" t="s">
        <v>220</v>
      </c>
      <c r="C94" s="183" t="s">
        <v>1522</v>
      </c>
      <c r="D94" s="399">
        <v>150016</v>
      </c>
    </row>
    <row r="95" spans="1:4" x14ac:dyDescent="0.2">
      <c r="A95" s="396">
        <v>1</v>
      </c>
      <c r="B95" s="180" t="s">
        <v>489</v>
      </c>
      <c r="C95" s="184" t="s">
        <v>1529</v>
      </c>
      <c r="D95" s="399">
        <v>150101</v>
      </c>
    </row>
    <row r="96" spans="1:4" x14ac:dyDescent="0.2">
      <c r="A96" s="396">
        <v>7</v>
      </c>
      <c r="B96" s="180" t="s">
        <v>75</v>
      </c>
      <c r="C96" s="184" t="s">
        <v>822</v>
      </c>
      <c r="D96" s="399">
        <v>150128</v>
      </c>
    </row>
    <row r="97" spans="1:4" ht="25.5" x14ac:dyDescent="0.2">
      <c r="A97" s="395">
        <v>7</v>
      </c>
      <c r="B97" s="180" t="s">
        <v>75</v>
      </c>
      <c r="C97" s="185" t="s">
        <v>2004</v>
      </c>
      <c r="D97" s="399">
        <v>150093</v>
      </c>
    </row>
    <row r="98" spans="1:4" x14ac:dyDescent="0.2">
      <c r="A98" s="395">
        <v>7</v>
      </c>
      <c r="B98" s="180" t="s">
        <v>75</v>
      </c>
      <c r="C98" s="184" t="s">
        <v>882</v>
      </c>
      <c r="D98" s="399">
        <v>150136</v>
      </c>
    </row>
    <row r="99" spans="1:4" ht="25.5" x14ac:dyDescent="0.2">
      <c r="A99" s="395">
        <v>7</v>
      </c>
      <c r="B99" s="180" t="s">
        <v>75</v>
      </c>
      <c r="C99" s="184" t="s">
        <v>889</v>
      </c>
      <c r="D99" s="399">
        <v>150111</v>
      </c>
    </row>
    <row r="100" spans="1:4" x14ac:dyDescent="0.2">
      <c r="A100" s="395">
        <v>7</v>
      </c>
      <c r="B100" s="180" t="s">
        <v>75</v>
      </c>
      <c r="C100" s="184" t="s">
        <v>869</v>
      </c>
      <c r="D100" s="399">
        <v>150069</v>
      </c>
    </row>
    <row r="101" spans="1:4" x14ac:dyDescent="0.2">
      <c r="A101" s="395">
        <v>10</v>
      </c>
      <c r="B101" s="180" t="s">
        <v>11</v>
      </c>
      <c r="C101" s="184" t="s">
        <v>876</v>
      </c>
      <c r="D101" s="399">
        <v>150164</v>
      </c>
    </row>
    <row r="102" spans="1:4" ht="15" customHeight="1" x14ac:dyDescent="0.2">
      <c r="A102" s="395">
        <v>10</v>
      </c>
      <c r="B102" s="180" t="s">
        <v>11</v>
      </c>
      <c r="C102" s="184" t="s">
        <v>884</v>
      </c>
      <c r="D102" s="399">
        <v>150052</v>
      </c>
    </row>
    <row r="103" spans="1:4" x14ac:dyDescent="0.2">
      <c r="A103" s="395">
        <v>10</v>
      </c>
      <c r="B103" s="180" t="s">
        <v>11</v>
      </c>
      <c r="C103" s="184" t="s">
        <v>867</v>
      </c>
      <c r="D103" s="399">
        <v>150032</v>
      </c>
    </row>
    <row r="104" spans="1:4" ht="25.5" x14ac:dyDescent="0.2">
      <c r="A104" s="395">
        <v>14</v>
      </c>
      <c r="B104" s="180" t="s">
        <v>500</v>
      </c>
      <c r="C104" s="184" t="s">
        <v>4458</v>
      </c>
      <c r="D104" s="399">
        <v>150108</v>
      </c>
    </row>
    <row r="105" spans="1:4" ht="25.5" x14ac:dyDescent="0.2">
      <c r="A105" s="395">
        <v>14</v>
      </c>
      <c r="B105" s="180" t="s">
        <v>500</v>
      </c>
      <c r="C105" s="184" t="s">
        <v>3295</v>
      </c>
      <c r="D105" s="399">
        <v>150031</v>
      </c>
    </row>
    <row r="106" spans="1:4" x14ac:dyDescent="0.2">
      <c r="A106" s="395">
        <v>14</v>
      </c>
      <c r="B106" s="180" t="s">
        <v>500</v>
      </c>
      <c r="C106" s="184" t="s">
        <v>885</v>
      </c>
      <c r="D106" s="399">
        <v>150095</v>
      </c>
    </row>
    <row r="107" spans="1:4" x14ac:dyDescent="0.2">
      <c r="A107" s="395">
        <v>14</v>
      </c>
      <c r="B107" s="180" t="s">
        <v>500</v>
      </c>
      <c r="C107" s="184" t="s">
        <v>846</v>
      </c>
      <c r="D107" s="399">
        <v>150003</v>
      </c>
    </row>
    <row r="108" spans="1:4" x14ac:dyDescent="0.2">
      <c r="A108" s="395">
        <v>14</v>
      </c>
      <c r="B108" s="180" t="s">
        <v>500</v>
      </c>
      <c r="C108" s="185" t="s">
        <v>865</v>
      </c>
      <c r="D108" s="399">
        <v>150125</v>
      </c>
    </row>
    <row r="109" spans="1:4" ht="25.5" x14ac:dyDescent="0.2">
      <c r="A109" s="395">
        <v>2</v>
      </c>
      <c r="B109" s="180" t="s">
        <v>660</v>
      </c>
      <c r="C109" s="184" t="s">
        <v>4458</v>
      </c>
      <c r="D109" s="399">
        <v>150108</v>
      </c>
    </row>
    <row r="110" spans="1:4" ht="25.5" x14ac:dyDescent="0.2">
      <c r="A110" s="396">
        <v>2</v>
      </c>
      <c r="B110" s="180" t="s">
        <v>660</v>
      </c>
      <c r="C110" s="184" t="s">
        <v>1509</v>
      </c>
      <c r="D110" s="399">
        <v>150013</v>
      </c>
    </row>
    <row r="111" spans="1:4" x14ac:dyDescent="0.2">
      <c r="A111" s="396">
        <v>2</v>
      </c>
      <c r="B111" s="180" t="s">
        <v>660</v>
      </c>
      <c r="C111" s="184" t="s">
        <v>1525</v>
      </c>
      <c r="D111" s="399">
        <v>150167</v>
      </c>
    </row>
    <row r="112" spans="1:4" ht="25.5" x14ac:dyDescent="0.2">
      <c r="A112" s="395">
        <v>2</v>
      </c>
      <c r="B112" s="180" t="s">
        <v>660</v>
      </c>
      <c r="C112" s="184" t="s">
        <v>3296</v>
      </c>
      <c r="D112" s="399">
        <v>150114</v>
      </c>
    </row>
    <row r="113" spans="1:4" x14ac:dyDescent="0.2">
      <c r="A113" s="396">
        <v>2</v>
      </c>
      <c r="B113" s="180" t="s">
        <v>660</v>
      </c>
      <c r="C113" s="184" t="s">
        <v>832</v>
      </c>
      <c r="D113" s="399">
        <v>150072</v>
      </c>
    </row>
    <row r="114" spans="1:4" x14ac:dyDescent="0.2">
      <c r="A114" s="396">
        <v>2</v>
      </c>
      <c r="B114" s="180" t="s">
        <v>660</v>
      </c>
      <c r="C114" s="184" t="s">
        <v>1051</v>
      </c>
      <c r="D114" s="399">
        <v>150135</v>
      </c>
    </row>
    <row r="115" spans="1:4" x14ac:dyDescent="0.2">
      <c r="A115" s="396">
        <v>2</v>
      </c>
      <c r="B115" s="180" t="s">
        <v>660</v>
      </c>
      <c r="C115" s="184" t="s">
        <v>838</v>
      </c>
      <c r="D115" s="399">
        <v>150023</v>
      </c>
    </row>
    <row r="116" spans="1:4" s="120" customFormat="1" ht="13.5" customHeight="1" x14ac:dyDescent="0.2">
      <c r="A116" s="395">
        <v>15</v>
      </c>
      <c r="B116" s="180" t="s">
        <v>522</v>
      </c>
      <c r="C116" s="184" t="s">
        <v>4459</v>
      </c>
      <c r="D116" s="399">
        <v>150170</v>
      </c>
    </row>
    <row r="117" spans="1:4" ht="18" customHeight="1" x14ac:dyDescent="0.2">
      <c r="A117" s="395">
        <v>15</v>
      </c>
      <c r="B117" s="180" t="s">
        <v>522</v>
      </c>
      <c r="C117" s="184" t="s">
        <v>4461</v>
      </c>
      <c r="D117" s="399">
        <v>150091</v>
      </c>
    </row>
    <row r="118" spans="1:4" ht="16.5" customHeight="1" x14ac:dyDescent="0.2">
      <c r="A118" s="395">
        <v>15</v>
      </c>
      <c r="B118" s="180" t="s">
        <v>522</v>
      </c>
      <c r="C118" s="184" t="s">
        <v>771</v>
      </c>
      <c r="D118" s="399">
        <v>150107</v>
      </c>
    </row>
    <row r="119" spans="1:4" ht="18" customHeight="1" x14ac:dyDescent="0.2">
      <c r="A119" s="395">
        <v>15</v>
      </c>
      <c r="B119" s="180" t="s">
        <v>522</v>
      </c>
      <c r="C119" s="184" t="s">
        <v>821</v>
      </c>
      <c r="D119" s="399">
        <v>150082</v>
      </c>
    </row>
    <row r="120" spans="1:4" ht="13.5" customHeight="1" x14ac:dyDescent="0.2">
      <c r="A120" s="395">
        <v>15</v>
      </c>
      <c r="B120" s="180" t="s">
        <v>522</v>
      </c>
      <c r="C120" s="184" t="s">
        <v>2003</v>
      </c>
      <c r="D120" s="399">
        <v>150094</v>
      </c>
    </row>
    <row r="121" spans="1:4" ht="18.75" customHeight="1" x14ac:dyDescent="0.2">
      <c r="A121" s="395">
        <v>15</v>
      </c>
      <c r="B121" s="180" t="s">
        <v>522</v>
      </c>
      <c r="C121" s="184" t="s">
        <v>1003</v>
      </c>
      <c r="D121" s="399">
        <v>150110</v>
      </c>
    </row>
    <row r="122" spans="1:4" ht="16.5" customHeight="1" x14ac:dyDescent="0.2">
      <c r="A122" s="395">
        <v>15</v>
      </c>
      <c r="B122" s="180" t="s">
        <v>522</v>
      </c>
      <c r="C122" s="50" t="s">
        <v>1487</v>
      </c>
      <c r="D122" s="399">
        <v>150124</v>
      </c>
    </row>
    <row r="123" spans="1:4" ht="16.5" customHeight="1" x14ac:dyDescent="0.2">
      <c r="A123" s="395">
        <v>13</v>
      </c>
      <c r="B123" s="180" t="s">
        <v>53</v>
      </c>
      <c r="C123" s="183" t="s">
        <v>1436</v>
      </c>
      <c r="D123" s="399">
        <v>150039</v>
      </c>
    </row>
    <row r="124" spans="1:4" ht="15" customHeight="1" x14ac:dyDescent="0.2">
      <c r="A124" s="395">
        <v>13</v>
      </c>
      <c r="B124" s="180" t="s">
        <v>53</v>
      </c>
      <c r="C124" s="184" t="s">
        <v>824</v>
      </c>
      <c r="D124" s="399">
        <v>150042</v>
      </c>
    </row>
    <row r="125" spans="1:4" ht="12.75" customHeight="1" x14ac:dyDescent="0.2">
      <c r="A125" s="395">
        <v>13</v>
      </c>
      <c r="B125" s="180" t="s">
        <v>53</v>
      </c>
      <c r="C125" s="184" t="s">
        <v>845</v>
      </c>
      <c r="D125" s="399">
        <v>150022</v>
      </c>
    </row>
    <row r="126" spans="1:4" ht="18.75" customHeight="1" x14ac:dyDescent="0.2">
      <c r="A126" s="395">
        <v>14</v>
      </c>
      <c r="B126" s="180" t="s">
        <v>501</v>
      </c>
      <c r="C126" s="184" t="s">
        <v>4458</v>
      </c>
      <c r="D126" s="399">
        <v>150108</v>
      </c>
    </row>
    <row r="127" spans="1:4" ht="16.5" customHeight="1" x14ac:dyDescent="0.2">
      <c r="A127" s="395">
        <v>14</v>
      </c>
      <c r="B127" s="180" t="s">
        <v>501</v>
      </c>
      <c r="C127" s="184" t="s">
        <v>3295</v>
      </c>
      <c r="D127" s="399">
        <v>150031</v>
      </c>
    </row>
    <row r="128" spans="1:4" x14ac:dyDescent="0.2">
      <c r="A128" s="395">
        <v>14</v>
      </c>
      <c r="B128" s="180" t="s">
        <v>501</v>
      </c>
      <c r="C128" s="184" t="s">
        <v>885</v>
      </c>
      <c r="D128" s="399">
        <v>150095</v>
      </c>
    </row>
    <row r="129" spans="1:4" ht="25.5" x14ac:dyDescent="0.2">
      <c r="A129" s="395">
        <v>14</v>
      </c>
      <c r="B129" s="180" t="s">
        <v>501</v>
      </c>
      <c r="C129" s="184" t="s">
        <v>980</v>
      </c>
      <c r="D129" s="399">
        <v>150125</v>
      </c>
    </row>
    <row r="130" spans="1:4" ht="25.5" x14ac:dyDescent="0.2">
      <c r="A130" s="396">
        <v>2</v>
      </c>
      <c r="B130" s="180" t="s">
        <v>661</v>
      </c>
      <c r="C130" s="184" t="s">
        <v>1509</v>
      </c>
      <c r="D130" s="399">
        <v>150013</v>
      </c>
    </row>
    <row r="131" spans="1:4" x14ac:dyDescent="0.2">
      <c r="A131" s="396">
        <v>2</v>
      </c>
      <c r="B131" s="180" t="s">
        <v>661</v>
      </c>
      <c r="C131" s="185" t="s">
        <v>838</v>
      </c>
      <c r="D131" s="399">
        <v>150023</v>
      </c>
    </row>
    <row r="132" spans="1:4" x14ac:dyDescent="0.2">
      <c r="A132" s="396">
        <v>2</v>
      </c>
      <c r="B132" s="180" t="s">
        <v>661</v>
      </c>
      <c r="C132" s="184" t="s">
        <v>843</v>
      </c>
      <c r="D132" s="399">
        <v>150144</v>
      </c>
    </row>
    <row r="133" spans="1:4" ht="25.5" x14ac:dyDescent="0.2">
      <c r="A133" s="395">
        <v>14</v>
      </c>
      <c r="B133" s="180" t="s">
        <v>502</v>
      </c>
      <c r="C133" s="184" t="s">
        <v>4458</v>
      </c>
      <c r="D133" s="399">
        <v>150108</v>
      </c>
    </row>
    <row r="134" spans="1:4" ht="25.5" x14ac:dyDescent="0.2">
      <c r="A134" s="395">
        <v>14</v>
      </c>
      <c r="B134" s="180" t="s">
        <v>502</v>
      </c>
      <c r="C134" s="184" t="s">
        <v>3295</v>
      </c>
      <c r="D134" s="399">
        <v>150031</v>
      </c>
    </row>
    <row r="135" spans="1:4" x14ac:dyDescent="0.2">
      <c r="A135" s="395">
        <v>14</v>
      </c>
      <c r="B135" s="180" t="s">
        <v>502</v>
      </c>
      <c r="C135" s="185" t="s">
        <v>885</v>
      </c>
      <c r="D135" s="399">
        <v>150095</v>
      </c>
    </row>
    <row r="136" spans="1:4" ht="25.5" x14ac:dyDescent="0.2">
      <c r="A136" s="395">
        <v>14</v>
      </c>
      <c r="B136" s="180" t="s">
        <v>502</v>
      </c>
      <c r="C136" s="185" t="s">
        <v>980</v>
      </c>
      <c r="D136" s="399"/>
    </row>
    <row r="137" spans="1:4" ht="38.25" x14ac:dyDescent="0.2">
      <c r="A137" s="395">
        <v>3</v>
      </c>
      <c r="B137" s="180" t="s">
        <v>259</v>
      </c>
      <c r="C137" s="184" t="s">
        <v>4460</v>
      </c>
      <c r="D137" s="399">
        <v>150176</v>
      </c>
    </row>
    <row r="138" spans="1:4" x14ac:dyDescent="0.2">
      <c r="A138" s="395">
        <v>3</v>
      </c>
      <c r="B138" s="180" t="s">
        <v>259</v>
      </c>
      <c r="C138" s="184" t="s">
        <v>878</v>
      </c>
      <c r="D138" s="399">
        <v>150100</v>
      </c>
    </row>
    <row r="139" spans="1:4" ht="25.5" x14ac:dyDescent="0.2">
      <c r="A139" s="395">
        <v>3</v>
      </c>
      <c r="B139" s="180" t="s">
        <v>259</v>
      </c>
      <c r="C139" s="184" t="s">
        <v>3296</v>
      </c>
      <c r="D139" s="399">
        <v>150114</v>
      </c>
    </row>
    <row r="140" spans="1:4" ht="51" x14ac:dyDescent="0.2">
      <c r="A140" s="395">
        <v>3</v>
      </c>
      <c r="B140" s="180" t="s">
        <v>259</v>
      </c>
      <c r="C140" s="183" t="s">
        <v>1551</v>
      </c>
      <c r="D140" s="399">
        <v>150083</v>
      </c>
    </row>
    <row r="141" spans="1:4" x14ac:dyDescent="0.2">
      <c r="A141" s="395">
        <v>3</v>
      </c>
      <c r="B141" s="180" t="s">
        <v>259</v>
      </c>
      <c r="C141" s="184" t="s">
        <v>827</v>
      </c>
      <c r="D141" s="399">
        <v>150007</v>
      </c>
    </row>
    <row r="142" spans="1:4" x14ac:dyDescent="0.2">
      <c r="A142" s="395">
        <v>3</v>
      </c>
      <c r="B142" s="180" t="s">
        <v>259</v>
      </c>
      <c r="C142" s="184" t="s">
        <v>840</v>
      </c>
      <c r="D142" s="399">
        <v>150077</v>
      </c>
    </row>
    <row r="143" spans="1:4" ht="25.5" x14ac:dyDescent="0.2">
      <c r="A143" s="395">
        <v>3</v>
      </c>
      <c r="B143" s="180" t="s">
        <v>259</v>
      </c>
      <c r="C143" s="185" t="s">
        <v>1520</v>
      </c>
      <c r="D143" s="399">
        <v>150112</v>
      </c>
    </row>
    <row r="144" spans="1:4" x14ac:dyDescent="0.2">
      <c r="A144" s="395">
        <v>4</v>
      </c>
      <c r="B144" s="180" t="s">
        <v>240</v>
      </c>
      <c r="C144" s="184" t="s">
        <v>840</v>
      </c>
      <c r="D144" s="399">
        <v>150077</v>
      </c>
    </row>
    <row r="145" spans="1:4" x14ac:dyDescent="0.2">
      <c r="A145" s="395">
        <v>4</v>
      </c>
      <c r="B145" s="180" t="s">
        <v>240</v>
      </c>
      <c r="C145" s="184" t="s">
        <v>970</v>
      </c>
      <c r="D145" s="399">
        <v>150199</v>
      </c>
    </row>
    <row r="146" spans="1:4" ht="25.5" x14ac:dyDescent="0.2">
      <c r="A146" s="395">
        <v>4</v>
      </c>
      <c r="B146" s="180" t="s">
        <v>240</v>
      </c>
      <c r="C146" s="186" t="s">
        <v>1040</v>
      </c>
      <c r="D146" s="399">
        <v>150033</v>
      </c>
    </row>
    <row r="147" spans="1:4" x14ac:dyDescent="0.2">
      <c r="A147" s="395">
        <v>10</v>
      </c>
      <c r="B147" s="180" t="s">
        <v>12</v>
      </c>
      <c r="C147" s="184" t="s">
        <v>876</v>
      </c>
      <c r="D147" s="399">
        <v>150164</v>
      </c>
    </row>
    <row r="148" spans="1:4" x14ac:dyDescent="0.2">
      <c r="A148" s="395">
        <v>10</v>
      </c>
      <c r="B148" s="180" t="s">
        <v>12</v>
      </c>
      <c r="C148" s="184" t="s">
        <v>884</v>
      </c>
      <c r="D148" s="399">
        <v>150052</v>
      </c>
    </row>
    <row r="149" spans="1:4" x14ac:dyDescent="0.2">
      <c r="A149" s="395">
        <v>10</v>
      </c>
      <c r="B149" s="180" t="s">
        <v>12</v>
      </c>
      <c r="C149" s="184" t="s">
        <v>888</v>
      </c>
      <c r="D149" s="399">
        <v>150057</v>
      </c>
    </row>
    <row r="150" spans="1:4" x14ac:dyDescent="0.2">
      <c r="A150" s="395">
        <v>10</v>
      </c>
      <c r="B150" s="180" t="s">
        <v>12</v>
      </c>
      <c r="C150" s="184" t="s">
        <v>867</v>
      </c>
      <c r="D150" s="399">
        <v>150032</v>
      </c>
    </row>
    <row r="151" spans="1:4" ht="25.5" x14ac:dyDescent="0.2">
      <c r="A151" s="395">
        <v>15</v>
      </c>
      <c r="B151" s="180" t="s">
        <v>376</v>
      </c>
      <c r="C151" s="184" t="s">
        <v>4459</v>
      </c>
      <c r="D151" s="399">
        <v>150170</v>
      </c>
    </row>
    <row r="152" spans="1:4" ht="25.5" x14ac:dyDescent="0.2">
      <c r="A152" s="395">
        <v>15</v>
      </c>
      <c r="B152" s="180" t="s">
        <v>376</v>
      </c>
      <c r="C152" s="185" t="s">
        <v>2003</v>
      </c>
      <c r="D152" s="399">
        <v>150094</v>
      </c>
    </row>
    <row r="153" spans="1:4" x14ac:dyDescent="0.2">
      <c r="A153" s="395">
        <v>15</v>
      </c>
      <c r="B153" s="180" t="s">
        <v>376</v>
      </c>
      <c r="C153" s="184" t="s">
        <v>1003</v>
      </c>
      <c r="D153" s="399">
        <v>150110</v>
      </c>
    </row>
    <row r="154" spans="1:4" x14ac:dyDescent="0.2">
      <c r="A154" s="395">
        <v>15</v>
      </c>
      <c r="B154" s="180" t="s">
        <v>376</v>
      </c>
      <c r="C154" s="184" t="s">
        <v>847</v>
      </c>
      <c r="D154" s="399">
        <v>150067</v>
      </c>
    </row>
    <row r="155" spans="1:4" ht="25.5" x14ac:dyDescent="0.2">
      <c r="A155" s="395">
        <v>15</v>
      </c>
      <c r="B155" s="180" t="s">
        <v>376</v>
      </c>
      <c r="C155" s="50" t="s">
        <v>1487</v>
      </c>
      <c r="D155" s="399">
        <v>150124</v>
      </c>
    </row>
    <row r="156" spans="1:4" ht="25.5" x14ac:dyDescent="0.2">
      <c r="A156" s="395">
        <v>15</v>
      </c>
      <c r="B156" s="180" t="s">
        <v>377</v>
      </c>
      <c r="C156" s="184" t="s">
        <v>4459</v>
      </c>
      <c r="D156" s="399">
        <v>150170</v>
      </c>
    </row>
    <row r="157" spans="1:4" ht="38.25" x14ac:dyDescent="0.2">
      <c r="A157" s="395">
        <v>15</v>
      </c>
      <c r="B157" s="180" t="s">
        <v>377</v>
      </c>
      <c r="C157" s="184" t="s">
        <v>4461</v>
      </c>
      <c r="D157" s="399">
        <v>150091</v>
      </c>
    </row>
    <row r="158" spans="1:4" ht="38.25" x14ac:dyDescent="0.2">
      <c r="A158" s="395">
        <v>15</v>
      </c>
      <c r="B158" s="180" t="s">
        <v>377</v>
      </c>
      <c r="C158" s="140" t="s">
        <v>1570</v>
      </c>
      <c r="D158" s="399">
        <v>150103</v>
      </c>
    </row>
    <row r="159" spans="1:4" x14ac:dyDescent="0.2">
      <c r="A159" s="395">
        <v>15</v>
      </c>
      <c r="B159" s="180" t="s">
        <v>377</v>
      </c>
      <c r="C159" s="184" t="s">
        <v>771</v>
      </c>
      <c r="D159" s="399">
        <v>150107</v>
      </c>
    </row>
    <row r="160" spans="1:4" x14ac:dyDescent="0.2">
      <c r="A160" s="395">
        <v>15</v>
      </c>
      <c r="B160" s="180" t="s">
        <v>377</v>
      </c>
      <c r="C160" s="184" t="s">
        <v>821</v>
      </c>
      <c r="D160" s="399">
        <v>150082</v>
      </c>
    </row>
    <row r="161" spans="1:4" ht="25.5" x14ac:dyDescent="0.2">
      <c r="A161" s="395">
        <v>15</v>
      </c>
      <c r="B161" s="180" t="s">
        <v>377</v>
      </c>
      <c r="C161" s="184" t="s">
        <v>2003</v>
      </c>
      <c r="D161" s="399">
        <v>150094</v>
      </c>
    </row>
    <row r="162" spans="1:4" ht="25.5" x14ac:dyDescent="0.2">
      <c r="A162" s="395">
        <v>15</v>
      </c>
      <c r="B162" s="180" t="s">
        <v>377</v>
      </c>
      <c r="C162" s="282" t="s">
        <v>1451</v>
      </c>
      <c r="D162" s="399">
        <v>150183</v>
      </c>
    </row>
    <row r="163" spans="1:4" x14ac:dyDescent="0.2">
      <c r="A163" s="395">
        <v>15</v>
      </c>
      <c r="B163" s="180" t="s">
        <v>377</v>
      </c>
      <c r="C163" s="184" t="s">
        <v>1003</v>
      </c>
      <c r="D163" s="399">
        <v>150110</v>
      </c>
    </row>
    <row r="164" spans="1:4" ht="38.25" x14ac:dyDescent="0.2">
      <c r="A164" s="395">
        <v>15</v>
      </c>
      <c r="B164" s="179" t="s">
        <v>377</v>
      </c>
      <c r="C164" s="50" t="s">
        <v>1552</v>
      </c>
      <c r="D164" s="399">
        <v>150126</v>
      </c>
    </row>
    <row r="165" spans="1:4" ht="38.25" x14ac:dyDescent="0.2">
      <c r="A165" s="395">
        <v>15</v>
      </c>
      <c r="B165" s="180" t="s">
        <v>377</v>
      </c>
      <c r="C165" s="50" t="s">
        <v>1552</v>
      </c>
      <c r="D165" s="399">
        <v>150126</v>
      </c>
    </row>
    <row r="166" spans="1:4" x14ac:dyDescent="0.2">
      <c r="A166" s="395">
        <v>15</v>
      </c>
      <c r="B166" s="180" t="s">
        <v>377</v>
      </c>
      <c r="C166" s="185" t="s">
        <v>837</v>
      </c>
      <c r="D166" s="399">
        <v>150008</v>
      </c>
    </row>
    <row r="167" spans="1:4" x14ac:dyDescent="0.2">
      <c r="A167" s="395">
        <v>15</v>
      </c>
      <c r="B167" s="180" t="s">
        <v>377</v>
      </c>
      <c r="C167" s="184" t="s">
        <v>852</v>
      </c>
      <c r="D167" s="399">
        <v>150090</v>
      </c>
    </row>
    <row r="168" spans="1:4" ht="25.5" x14ac:dyDescent="0.2">
      <c r="A168" s="395">
        <v>15</v>
      </c>
      <c r="B168" s="180" t="s">
        <v>377</v>
      </c>
      <c r="C168" s="50" t="s">
        <v>1487</v>
      </c>
      <c r="D168" s="399">
        <v>150124</v>
      </c>
    </row>
    <row r="169" spans="1:4" x14ac:dyDescent="0.2">
      <c r="A169" s="395">
        <v>8</v>
      </c>
      <c r="B169" s="180" t="s">
        <v>129</v>
      </c>
      <c r="C169" s="184" t="s">
        <v>829</v>
      </c>
      <c r="D169" s="399">
        <v>150025</v>
      </c>
    </row>
    <row r="170" spans="1:4" x14ac:dyDescent="0.2">
      <c r="A170" s="395">
        <v>8</v>
      </c>
      <c r="B170" s="180" t="s">
        <v>129</v>
      </c>
      <c r="C170" s="184" t="s">
        <v>867</v>
      </c>
      <c r="D170" s="399">
        <v>150032</v>
      </c>
    </row>
    <row r="171" spans="1:4" ht="25.5" x14ac:dyDescent="0.2">
      <c r="A171" s="395">
        <v>11</v>
      </c>
      <c r="B171" s="180" t="s">
        <v>15</v>
      </c>
      <c r="C171" s="184" t="s">
        <v>1452</v>
      </c>
      <c r="D171" s="399">
        <v>150178</v>
      </c>
    </row>
    <row r="172" spans="1:4" x14ac:dyDescent="0.2">
      <c r="A172" s="395">
        <v>11</v>
      </c>
      <c r="B172" s="179" t="s">
        <v>15</v>
      </c>
      <c r="C172" s="187" t="s">
        <v>881</v>
      </c>
      <c r="D172" s="399">
        <v>150075</v>
      </c>
    </row>
    <row r="173" spans="1:4" ht="25.5" x14ac:dyDescent="0.2">
      <c r="A173" s="395">
        <v>15</v>
      </c>
      <c r="B173" s="179" t="s">
        <v>378</v>
      </c>
      <c r="C173" s="184" t="s">
        <v>4459</v>
      </c>
      <c r="D173" s="399">
        <v>150170</v>
      </c>
    </row>
    <row r="174" spans="1:4" ht="13.5" customHeight="1" x14ac:dyDescent="0.2">
      <c r="A174" s="395">
        <v>15</v>
      </c>
      <c r="B174" s="179" t="s">
        <v>378</v>
      </c>
      <c r="C174" s="140" t="s">
        <v>1570</v>
      </c>
      <c r="D174" s="399">
        <v>150103</v>
      </c>
    </row>
    <row r="175" spans="1:4" ht="27.75" customHeight="1" x14ac:dyDescent="0.2">
      <c r="A175" s="395">
        <v>15</v>
      </c>
      <c r="B175" s="179" t="s">
        <v>378</v>
      </c>
      <c r="C175" s="185" t="s">
        <v>771</v>
      </c>
      <c r="D175" s="399">
        <v>150107</v>
      </c>
    </row>
    <row r="176" spans="1:4" x14ac:dyDescent="0.2">
      <c r="A176" s="395">
        <v>15</v>
      </c>
      <c r="B176" s="179" t="s">
        <v>378</v>
      </c>
      <c r="C176" s="184" t="s">
        <v>821</v>
      </c>
      <c r="D176" s="399">
        <v>150082</v>
      </c>
    </row>
    <row r="177" spans="1:4" ht="25.5" x14ac:dyDescent="0.2">
      <c r="A177" s="395">
        <v>15</v>
      </c>
      <c r="B177" s="179" t="s">
        <v>378</v>
      </c>
      <c r="C177" s="184" t="s">
        <v>2004</v>
      </c>
      <c r="D177" s="399">
        <v>150093</v>
      </c>
    </row>
    <row r="178" spans="1:4" x14ac:dyDescent="0.2">
      <c r="A178" s="395">
        <v>15</v>
      </c>
      <c r="B178" s="179" t="s">
        <v>378</v>
      </c>
      <c r="C178" s="184" t="s">
        <v>1003</v>
      </c>
      <c r="D178" s="399">
        <v>150110</v>
      </c>
    </row>
    <row r="179" spans="1:4" ht="38.25" x14ac:dyDescent="0.2">
      <c r="A179" s="395">
        <v>15</v>
      </c>
      <c r="B179" s="179" t="s">
        <v>378</v>
      </c>
      <c r="C179" s="6" t="s">
        <v>1552</v>
      </c>
      <c r="D179" s="399">
        <v>150126</v>
      </c>
    </row>
    <row r="180" spans="1:4" ht="38.25" x14ac:dyDescent="0.2">
      <c r="A180" s="395">
        <v>15</v>
      </c>
      <c r="B180" s="180" t="s">
        <v>378</v>
      </c>
      <c r="C180" s="50" t="s">
        <v>1552</v>
      </c>
      <c r="D180" s="399">
        <v>150126</v>
      </c>
    </row>
    <row r="181" spans="1:4" ht="16.5" customHeight="1" x14ac:dyDescent="0.2">
      <c r="A181" s="395">
        <v>15</v>
      </c>
      <c r="B181" s="179" t="s">
        <v>378</v>
      </c>
      <c r="C181" s="184" t="s">
        <v>4531</v>
      </c>
      <c r="D181" s="399">
        <v>150071</v>
      </c>
    </row>
    <row r="182" spans="1:4" x14ac:dyDescent="0.2">
      <c r="A182" s="395">
        <v>15</v>
      </c>
      <c r="B182" s="179" t="s">
        <v>378</v>
      </c>
      <c r="C182" s="184" t="s">
        <v>1413</v>
      </c>
      <c r="D182" s="399">
        <v>150136</v>
      </c>
    </row>
    <row r="183" spans="1:4" ht="25.5" x14ac:dyDescent="0.2">
      <c r="A183" s="395">
        <v>15</v>
      </c>
      <c r="B183" s="179" t="s">
        <v>378</v>
      </c>
      <c r="C183" s="50" t="s">
        <v>1487</v>
      </c>
      <c r="D183" s="399">
        <v>150124</v>
      </c>
    </row>
    <row r="184" spans="1:4" x14ac:dyDescent="0.2">
      <c r="A184" s="396">
        <v>1</v>
      </c>
      <c r="B184" s="180" t="s">
        <v>490</v>
      </c>
      <c r="C184" s="184" t="s">
        <v>1068</v>
      </c>
      <c r="D184" s="399">
        <v>150118</v>
      </c>
    </row>
    <row r="185" spans="1:4" x14ac:dyDescent="0.2">
      <c r="A185" s="395">
        <v>7</v>
      </c>
      <c r="B185" s="180" t="s">
        <v>76</v>
      </c>
      <c r="C185" s="184" t="s">
        <v>882</v>
      </c>
      <c r="D185" s="399">
        <v>150136</v>
      </c>
    </row>
    <row r="186" spans="1:4" ht="25.5" x14ac:dyDescent="0.2">
      <c r="A186" s="395">
        <v>7</v>
      </c>
      <c r="B186" s="180" t="s">
        <v>76</v>
      </c>
      <c r="C186" s="184" t="s">
        <v>889</v>
      </c>
      <c r="D186" s="399">
        <v>150111</v>
      </c>
    </row>
    <row r="187" spans="1:4" ht="25.5" x14ac:dyDescent="0.2">
      <c r="A187" s="395">
        <v>7</v>
      </c>
      <c r="B187" s="180" t="s">
        <v>76</v>
      </c>
      <c r="C187" s="184" t="s">
        <v>1521</v>
      </c>
      <c r="D187" s="399">
        <v>150016</v>
      </c>
    </row>
    <row r="188" spans="1:4" x14ac:dyDescent="0.2">
      <c r="A188" s="395">
        <v>7</v>
      </c>
      <c r="B188" s="180" t="s">
        <v>76</v>
      </c>
      <c r="C188" s="184" t="s">
        <v>869</v>
      </c>
      <c r="D188" s="399">
        <v>150069</v>
      </c>
    </row>
    <row r="189" spans="1:4" ht="25.5" x14ac:dyDescent="0.2">
      <c r="A189" s="395">
        <v>15</v>
      </c>
      <c r="B189" s="180" t="s">
        <v>379</v>
      </c>
      <c r="C189" s="184" t="s">
        <v>4459</v>
      </c>
      <c r="D189" s="399">
        <v>150170</v>
      </c>
    </row>
    <row r="190" spans="1:4" x14ac:dyDescent="0.2">
      <c r="A190" s="395">
        <v>15</v>
      </c>
      <c r="B190" s="180" t="s">
        <v>379</v>
      </c>
      <c r="C190" s="184" t="s">
        <v>771</v>
      </c>
      <c r="D190" s="399">
        <v>150107</v>
      </c>
    </row>
    <row r="191" spans="1:4" x14ac:dyDescent="0.2">
      <c r="A191" s="395">
        <v>15</v>
      </c>
      <c r="B191" s="180" t="s">
        <v>379</v>
      </c>
      <c r="C191" s="184" t="s">
        <v>821</v>
      </c>
      <c r="D191" s="399">
        <v>150082</v>
      </c>
    </row>
    <row r="192" spans="1:4" ht="25.5" x14ac:dyDescent="0.2">
      <c r="A192" s="395">
        <v>15</v>
      </c>
      <c r="B192" s="180" t="s">
        <v>379</v>
      </c>
      <c r="C192" s="184" t="s">
        <v>3295</v>
      </c>
      <c r="D192" s="399">
        <v>150031</v>
      </c>
    </row>
    <row r="193" spans="1:4" x14ac:dyDescent="0.2">
      <c r="A193" s="395">
        <v>15</v>
      </c>
      <c r="B193" s="180" t="s">
        <v>379</v>
      </c>
      <c r="C193" s="184" t="s">
        <v>1003</v>
      </c>
      <c r="D193" s="399">
        <v>150110</v>
      </c>
    </row>
    <row r="194" spans="1:4" x14ac:dyDescent="0.2">
      <c r="A194" s="395">
        <v>15</v>
      </c>
      <c r="B194" s="180" t="s">
        <v>379</v>
      </c>
      <c r="C194" s="184" t="s">
        <v>1065</v>
      </c>
      <c r="D194" s="399">
        <v>150190</v>
      </c>
    </row>
    <row r="195" spans="1:4" x14ac:dyDescent="0.2">
      <c r="A195" s="395">
        <v>15</v>
      </c>
      <c r="B195" s="180" t="s">
        <v>379</v>
      </c>
      <c r="C195" s="184" t="s">
        <v>846</v>
      </c>
      <c r="D195" s="399">
        <v>150003</v>
      </c>
    </row>
    <row r="196" spans="1:4" ht="25.5" x14ac:dyDescent="0.2">
      <c r="A196" s="395">
        <v>15</v>
      </c>
      <c r="B196" s="180" t="s">
        <v>379</v>
      </c>
      <c r="C196" s="50" t="s">
        <v>1487</v>
      </c>
      <c r="D196" s="399">
        <v>150124</v>
      </c>
    </row>
    <row r="197" spans="1:4" ht="16.5" customHeight="1" x14ac:dyDescent="0.2">
      <c r="A197" s="395">
        <v>7</v>
      </c>
      <c r="B197" s="180" t="s">
        <v>124</v>
      </c>
      <c r="C197" s="185" t="s">
        <v>2004</v>
      </c>
      <c r="D197" s="399">
        <v>150093</v>
      </c>
    </row>
    <row r="198" spans="1:4" ht="14.25" customHeight="1" x14ac:dyDescent="0.2">
      <c r="A198" s="395">
        <v>7</v>
      </c>
      <c r="B198" s="180" t="s">
        <v>124</v>
      </c>
      <c r="C198" s="184" t="s">
        <v>882</v>
      </c>
      <c r="D198" s="399">
        <v>150136</v>
      </c>
    </row>
    <row r="199" spans="1:4" x14ac:dyDescent="0.2">
      <c r="A199" s="395">
        <v>7</v>
      </c>
      <c r="B199" s="180" t="s">
        <v>124</v>
      </c>
      <c r="C199" s="183" t="s">
        <v>1052</v>
      </c>
      <c r="D199" s="399">
        <v>150050</v>
      </c>
    </row>
    <row r="200" spans="1:4" ht="25.5" x14ac:dyDescent="0.2">
      <c r="A200" s="395">
        <v>7</v>
      </c>
      <c r="B200" s="180" t="s">
        <v>124</v>
      </c>
      <c r="C200" s="184" t="s">
        <v>889</v>
      </c>
      <c r="D200" s="399">
        <v>150111</v>
      </c>
    </row>
    <row r="201" spans="1:4" ht="14.25" customHeight="1" x14ac:dyDescent="0.2">
      <c r="A201" s="395">
        <v>7</v>
      </c>
      <c r="B201" s="180" t="s">
        <v>124</v>
      </c>
      <c r="C201" s="183" t="s">
        <v>1522</v>
      </c>
      <c r="D201" s="399">
        <v>150016</v>
      </c>
    </row>
    <row r="202" spans="1:4" x14ac:dyDescent="0.2">
      <c r="A202" s="395">
        <v>7</v>
      </c>
      <c r="B202" s="180" t="s">
        <v>124</v>
      </c>
      <c r="C202" s="184" t="s">
        <v>869</v>
      </c>
      <c r="D202" s="399">
        <v>150069</v>
      </c>
    </row>
    <row r="203" spans="1:4" ht="24" customHeight="1" x14ac:dyDescent="0.2">
      <c r="A203" s="395">
        <v>1</v>
      </c>
      <c r="B203" s="180" t="s">
        <v>491</v>
      </c>
      <c r="C203" s="180" t="s">
        <v>968</v>
      </c>
      <c r="D203" s="399">
        <v>150085</v>
      </c>
    </row>
    <row r="204" spans="1:4" ht="25.5" x14ac:dyDescent="0.2">
      <c r="A204" s="395">
        <v>1</v>
      </c>
      <c r="B204" s="180" t="s">
        <v>491</v>
      </c>
      <c r="C204" s="184" t="s">
        <v>3294</v>
      </c>
      <c r="D204" s="399">
        <v>150120</v>
      </c>
    </row>
    <row r="205" spans="1:4" ht="38.25" x14ac:dyDescent="0.2">
      <c r="A205" s="395">
        <v>1</v>
      </c>
      <c r="B205" s="180" t="s">
        <v>491</v>
      </c>
      <c r="C205" s="183" t="s">
        <v>1486</v>
      </c>
      <c r="D205" s="54">
        <v>150189</v>
      </c>
    </row>
    <row r="206" spans="1:4" x14ac:dyDescent="0.2">
      <c r="A206" s="396">
        <v>1</v>
      </c>
      <c r="B206" s="180" t="s">
        <v>491</v>
      </c>
      <c r="C206" s="184" t="s">
        <v>1529</v>
      </c>
      <c r="D206" s="399">
        <v>150101</v>
      </c>
    </row>
    <row r="207" spans="1:4" ht="25.5" x14ac:dyDescent="0.2">
      <c r="A207" s="395">
        <v>5</v>
      </c>
      <c r="B207" s="180" t="s">
        <v>209</v>
      </c>
      <c r="C207" s="184" t="s">
        <v>4458</v>
      </c>
      <c r="D207" s="399">
        <v>150108</v>
      </c>
    </row>
    <row r="208" spans="1:4" ht="25.5" x14ac:dyDescent="0.2">
      <c r="A208" s="395">
        <v>5</v>
      </c>
      <c r="B208" s="180" t="s">
        <v>209</v>
      </c>
      <c r="C208" s="184" t="s">
        <v>3293</v>
      </c>
      <c r="D208" s="399">
        <v>150080</v>
      </c>
    </row>
    <row r="209" spans="1:4" ht="51" x14ac:dyDescent="0.2">
      <c r="A209" s="395">
        <v>5</v>
      </c>
      <c r="B209" s="180" t="s">
        <v>209</v>
      </c>
      <c r="C209" s="183" t="s">
        <v>1551</v>
      </c>
      <c r="D209" s="399">
        <v>150083</v>
      </c>
    </row>
    <row r="210" spans="1:4" x14ac:dyDescent="0.2">
      <c r="A210" s="395">
        <v>5</v>
      </c>
      <c r="B210" s="180" t="s">
        <v>209</v>
      </c>
      <c r="C210" s="282" t="s">
        <v>872</v>
      </c>
      <c r="D210" s="399">
        <v>150102</v>
      </c>
    </row>
    <row r="211" spans="1:4" ht="25.5" x14ac:dyDescent="0.2">
      <c r="A211" s="395">
        <v>14</v>
      </c>
      <c r="B211" s="180" t="s">
        <v>503</v>
      </c>
      <c r="C211" s="185" t="s">
        <v>4458</v>
      </c>
      <c r="D211" s="399">
        <v>150108</v>
      </c>
    </row>
    <row r="212" spans="1:4" ht="25.5" x14ac:dyDescent="0.2">
      <c r="A212" s="395">
        <v>14</v>
      </c>
      <c r="B212" s="180" t="s">
        <v>503</v>
      </c>
      <c r="C212" s="185" t="s">
        <v>3295</v>
      </c>
      <c r="D212" s="399">
        <v>150031</v>
      </c>
    </row>
    <row r="213" spans="1:4" x14ac:dyDescent="0.2">
      <c r="A213" s="395">
        <v>14</v>
      </c>
      <c r="B213" s="180" t="s">
        <v>503</v>
      </c>
      <c r="C213" s="185" t="s">
        <v>885</v>
      </c>
      <c r="D213" s="399">
        <v>150095</v>
      </c>
    </row>
    <row r="214" spans="1:4" ht="25.5" x14ac:dyDescent="0.2">
      <c r="A214" s="395">
        <v>14</v>
      </c>
      <c r="B214" s="180" t="s">
        <v>503</v>
      </c>
      <c r="C214" s="185" t="s">
        <v>980</v>
      </c>
      <c r="D214" s="399">
        <v>150125</v>
      </c>
    </row>
    <row r="215" spans="1:4" x14ac:dyDescent="0.2">
      <c r="A215" s="395">
        <v>10</v>
      </c>
      <c r="B215" s="180" t="s">
        <v>13</v>
      </c>
      <c r="C215" s="185" t="s">
        <v>876</v>
      </c>
      <c r="D215" s="399">
        <v>150164</v>
      </c>
    </row>
    <row r="216" spans="1:4" x14ac:dyDescent="0.2">
      <c r="A216" s="395">
        <v>10</v>
      </c>
      <c r="B216" s="180" t="s">
        <v>13</v>
      </c>
      <c r="C216" s="185" t="s">
        <v>884</v>
      </c>
      <c r="D216" s="399">
        <v>150052</v>
      </c>
    </row>
    <row r="217" spans="1:4" x14ac:dyDescent="0.2">
      <c r="A217" s="395">
        <v>10</v>
      </c>
      <c r="B217" s="180" t="s">
        <v>13</v>
      </c>
      <c r="C217" s="185" t="s">
        <v>866</v>
      </c>
      <c r="D217" s="399">
        <v>150049</v>
      </c>
    </row>
    <row r="218" spans="1:4" x14ac:dyDescent="0.2">
      <c r="A218" s="395">
        <v>10</v>
      </c>
      <c r="B218" s="180" t="s">
        <v>13</v>
      </c>
      <c r="C218" s="185" t="s">
        <v>971</v>
      </c>
      <c r="D218" s="399">
        <v>150197</v>
      </c>
    </row>
    <row r="219" spans="1:4" ht="25.5" x14ac:dyDescent="0.2">
      <c r="A219" s="395">
        <v>3</v>
      </c>
      <c r="B219" s="180" t="s">
        <v>260</v>
      </c>
      <c r="C219" s="21" t="s">
        <v>1005</v>
      </c>
      <c r="D219" s="399">
        <v>150121</v>
      </c>
    </row>
    <row r="220" spans="1:4" x14ac:dyDescent="0.2">
      <c r="A220" s="395">
        <v>3</v>
      </c>
      <c r="B220" s="180" t="s">
        <v>260</v>
      </c>
      <c r="C220" s="185" t="s">
        <v>878</v>
      </c>
      <c r="D220" s="399">
        <v>150100</v>
      </c>
    </row>
    <row r="221" spans="1:4" ht="51" x14ac:dyDescent="0.2">
      <c r="A221" s="395">
        <v>3</v>
      </c>
      <c r="B221" s="180" t="s">
        <v>260</v>
      </c>
      <c r="C221" s="21" t="s">
        <v>1551</v>
      </c>
      <c r="D221" s="399">
        <v>150083</v>
      </c>
    </row>
    <row r="222" spans="1:4" x14ac:dyDescent="0.2">
      <c r="A222" s="395">
        <v>3</v>
      </c>
      <c r="B222" s="180" t="s">
        <v>260</v>
      </c>
      <c r="C222" s="185" t="s">
        <v>827</v>
      </c>
      <c r="D222" s="399">
        <v>150007</v>
      </c>
    </row>
    <row r="223" spans="1:4" ht="25.5" x14ac:dyDescent="0.2">
      <c r="A223" s="395">
        <v>3</v>
      </c>
      <c r="B223" s="180" t="s">
        <v>260</v>
      </c>
      <c r="C223" s="185" t="s">
        <v>1520</v>
      </c>
      <c r="D223" s="399">
        <v>150112</v>
      </c>
    </row>
    <row r="224" spans="1:4" ht="25.5" x14ac:dyDescent="0.2">
      <c r="A224" s="395">
        <v>5</v>
      </c>
      <c r="B224" s="179" t="s">
        <v>56</v>
      </c>
      <c r="C224" s="184" t="s">
        <v>4458</v>
      </c>
      <c r="D224" s="399">
        <v>150108</v>
      </c>
    </row>
    <row r="225" spans="1:4" x14ac:dyDescent="0.2">
      <c r="A225" s="395">
        <v>5</v>
      </c>
      <c r="B225" s="179" t="s">
        <v>56</v>
      </c>
      <c r="C225" s="184" t="s">
        <v>879</v>
      </c>
      <c r="D225" s="399">
        <v>150153</v>
      </c>
    </row>
    <row r="226" spans="1:4" x14ac:dyDescent="0.2">
      <c r="A226" s="395">
        <v>5</v>
      </c>
      <c r="B226" s="179" t="s">
        <v>56</v>
      </c>
      <c r="C226" s="184" t="s">
        <v>822</v>
      </c>
      <c r="D226" s="399">
        <v>150128</v>
      </c>
    </row>
    <row r="227" spans="1:4" ht="25.5" x14ac:dyDescent="0.2">
      <c r="A227" s="395">
        <v>5</v>
      </c>
      <c r="B227" s="179" t="s">
        <v>56</v>
      </c>
      <c r="C227" s="184" t="s">
        <v>3293</v>
      </c>
      <c r="D227" s="399">
        <v>150080</v>
      </c>
    </row>
    <row r="228" spans="1:4" ht="25.5" x14ac:dyDescent="0.2">
      <c r="A228" s="395">
        <v>5</v>
      </c>
      <c r="B228" s="179" t="s">
        <v>56</v>
      </c>
      <c r="C228" s="184" t="s">
        <v>3295</v>
      </c>
      <c r="D228" s="399">
        <v>150031</v>
      </c>
    </row>
    <row r="229" spans="1:4" ht="51" x14ac:dyDescent="0.2">
      <c r="A229" s="395">
        <v>5</v>
      </c>
      <c r="B229" s="179" t="s">
        <v>56</v>
      </c>
      <c r="C229" s="183" t="s">
        <v>1551</v>
      </c>
      <c r="D229" s="399">
        <v>150083</v>
      </c>
    </row>
    <row r="230" spans="1:4" x14ac:dyDescent="0.2">
      <c r="A230" s="395">
        <v>5</v>
      </c>
      <c r="B230" s="179" t="s">
        <v>56</v>
      </c>
      <c r="C230" s="184" t="s">
        <v>840</v>
      </c>
      <c r="D230" s="399">
        <v>150077</v>
      </c>
    </row>
    <row r="231" spans="1:4" ht="25.5" x14ac:dyDescent="0.2">
      <c r="A231" s="395">
        <v>5</v>
      </c>
      <c r="B231" s="179" t="s">
        <v>56</v>
      </c>
      <c r="C231" s="184" t="s">
        <v>1523</v>
      </c>
      <c r="D231" s="399">
        <v>150015</v>
      </c>
    </row>
    <row r="232" spans="1:4" x14ac:dyDescent="0.2">
      <c r="A232" s="395">
        <v>13</v>
      </c>
      <c r="B232" s="180" t="s">
        <v>54</v>
      </c>
      <c r="C232" s="184" t="s">
        <v>824</v>
      </c>
      <c r="D232" s="399">
        <v>150042</v>
      </c>
    </row>
    <row r="233" spans="1:4" x14ac:dyDescent="0.2">
      <c r="A233" s="395">
        <v>13</v>
      </c>
      <c r="B233" s="180" t="s">
        <v>54</v>
      </c>
      <c r="C233" s="184" t="s">
        <v>828</v>
      </c>
      <c r="D233" s="399">
        <v>150011</v>
      </c>
    </row>
    <row r="234" spans="1:4" ht="25.5" x14ac:dyDescent="0.2">
      <c r="A234" s="395">
        <v>15</v>
      </c>
      <c r="B234" s="180" t="s">
        <v>380</v>
      </c>
      <c r="C234" s="184" t="s">
        <v>4459</v>
      </c>
      <c r="D234" s="399">
        <v>150170</v>
      </c>
    </row>
    <row r="235" spans="1:4" x14ac:dyDescent="0.2">
      <c r="A235" s="395">
        <v>15</v>
      </c>
      <c r="B235" s="180" t="s">
        <v>380</v>
      </c>
      <c r="C235" s="184" t="s">
        <v>771</v>
      </c>
      <c r="D235" s="399">
        <v>150107</v>
      </c>
    </row>
    <row r="236" spans="1:4" ht="25.5" x14ac:dyDescent="0.2">
      <c r="A236" s="395">
        <v>15</v>
      </c>
      <c r="B236" s="180" t="s">
        <v>380</v>
      </c>
      <c r="C236" s="185" t="s">
        <v>1992</v>
      </c>
      <c r="D236" s="399">
        <v>150056</v>
      </c>
    </row>
    <row r="237" spans="1:4" x14ac:dyDescent="0.2">
      <c r="A237" s="395">
        <v>15</v>
      </c>
      <c r="B237" s="180" t="s">
        <v>380</v>
      </c>
      <c r="C237" s="184" t="s">
        <v>821</v>
      </c>
      <c r="D237" s="399">
        <v>150082</v>
      </c>
    </row>
    <row r="238" spans="1:4" ht="25.5" x14ac:dyDescent="0.2">
      <c r="A238" s="395">
        <v>15</v>
      </c>
      <c r="B238" s="180" t="s">
        <v>380</v>
      </c>
      <c r="C238" s="184" t="s">
        <v>2003</v>
      </c>
      <c r="D238" s="399">
        <v>150094</v>
      </c>
    </row>
    <row r="239" spans="1:4" ht="25.5" x14ac:dyDescent="0.2">
      <c r="A239" s="395">
        <v>15</v>
      </c>
      <c r="B239" s="180" t="s">
        <v>380</v>
      </c>
      <c r="C239" s="282" t="s">
        <v>1451</v>
      </c>
      <c r="D239" s="399">
        <v>150183</v>
      </c>
    </row>
    <row r="240" spans="1:4" x14ac:dyDescent="0.2">
      <c r="A240" s="395">
        <v>15</v>
      </c>
      <c r="B240" s="180" t="s">
        <v>380</v>
      </c>
      <c r="C240" s="184" t="s">
        <v>1003</v>
      </c>
      <c r="D240" s="399">
        <v>150110</v>
      </c>
    </row>
    <row r="241" spans="1:4" x14ac:dyDescent="0.2">
      <c r="A241" s="395">
        <v>15</v>
      </c>
      <c r="B241" s="179" t="s">
        <v>380</v>
      </c>
      <c r="C241" s="184" t="s">
        <v>1413</v>
      </c>
      <c r="D241" s="399">
        <v>150136</v>
      </c>
    </row>
    <row r="242" spans="1:4" ht="25.5" x14ac:dyDescent="0.2">
      <c r="A242" s="395">
        <v>15</v>
      </c>
      <c r="B242" s="180" t="s">
        <v>380</v>
      </c>
      <c r="C242" s="50" t="s">
        <v>1487</v>
      </c>
      <c r="D242" s="399">
        <v>150124</v>
      </c>
    </row>
    <row r="243" spans="1:4" ht="25.5" x14ac:dyDescent="0.2">
      <c r="A243" s="395">
        <v>4</v>
      </c>
      <c r="B243" s="180" t="s">
        <v>261</v>
      </c>
      <c r="C243" s="184" t="s">
        <v>4458</v>
      </c>
      <c r="D243" s="399">
        <v>150108</v>
      </c>
    </row>
    <row r="244" spans="1:4" ht="25.5" x14ac:dyDescent="0.2">
      <c r="A244" s="395">
        <v>4</v>
      </c>
      <c r="B244" s="180" t="s">
        <v>261</v>
      </c>
      <c r="C244" s="184" t="s">
        <v>3295</v>
      </c>
      <c r="D244" s="399">
        <v>150031</v>
      </c>
    </row>
    <row r="245" spans="1:4" x14ac:dyDescent="0.2">
      <c r="A245" s="395">
        <v>4</v>
      </c>
      <c r="B245" s="180" t="s">
        <v>261</v>
      </c>
      <c r="C245" s="184" t="s">
        <v>840</v>
      </c>
      <c r="D245" s="399">
        <v>150077</v>
      </c>
    </row>
    <row r="246" spans="1:4" x14ac:dyDescent="0.2">
      <c r="A246" s="395">
        <v>4</v>
      </c>
      <c r="B246" s="180" t="s">
        <v>261</v>
      </c>
      <c r="C246" s="184" t="s">
        <v>868</v>
      </c>
      <c r="D246" s="399">
        <v>150061</v>
      </c>
    </row>
    <row r="247" spans="1:4" ht="38.25" x14ac:dyDescent="0.2">
      <c r="A247" s="395">
        <v>3</v>
      </c>
      <c r="B247" s="180" t="s">
        <v>548</v>
      </c>
      <c r="C247" s="185" t="s">
        <v>4460</v>
      </c>
      <c r="D247" s="399">
        <v>150176</v>
      </c>
    </row>
    <row r="248" spans="1:4" x14ac:dyDescent="0.2">
      <c r="A248" s="395">
        <v>3</v>
      </c>
      <c r="B248" s="180" t="s">
        <v>548</v>
      </c>
      <c r="C248" s="184" t="s">
        <v>878</v>
      </c>
      <c r="D248" s="399">
        <v>150100</v>
      </c>
    </row>
    <row r="249" spans="1:4" ht="25.5" x14ac:dyDescent="0.2">
      <c r="A249" s="395">
        <v>3</v>
      </c>
      <c r="B249" s="180" t="s">
        <v>548</v>
      </c>
      <c r="C249" s="184" t="s">
        <v>1524</v>
      </c>
      <c r="D249" s="399">
        <v>150140</v>
      </c>
    </row>
    <row r="250" spans="1:4" ht="25.5" x14ac:dyDescent="0.2">
      <c r="A250" s="395">
        <v>3</v>
      </c>
      <c r="B250" s="180" t="s">
        <v>548</v>
      </c>
      <c r="C250" s="184" t="s">
        <v>3296</v>
      </c>
      <c r="D250" s="399">
        <v>150114</v>
      </c>
    </row>
    <row r="251" spans="1:4" ht="51" x14ac:dyDescent="0.2">
      <c r="A251" s="395">
        <v>3</v>
      </c>
      <c r="B251" s="180" t="s">
        <v>548</v>
      </c>
      <c r="C251" s="183" t="s">
        <v>1551</v>
      </c>
      <c r="D251" s="399">
        <v>150083</v>
      </c>
    </row>
    <row r="252" spans="1:4" x14ac:dyDescent="0.2">
      <c r="A252" s="395">
        <v>3</v>
      </c>
      <c r="B252" s="180" t="s">
        <v>548</v>
      </c>
      <c r="C252" s="184" t="s">
        <v>827</v>
      </c>
      <c r="D252" s="399">
        <v>150007</v>
      </c>
    </row>
    <row r="253" spans="1:4" ht="25.5" x14ac:dyDescent="0.2">
      <c r="A253" s="395">
        <v>3</v>
      </c>
      <c r="B253" s="180" t="s">
        <v>548</v>
      </c>
      <c r="C253" s="184" t="s">
        <v>1520</v>
      </c>
      <c r="D253" s="399">
        <v>150112</v>
      </c>
    </row>
    <row r="254" spans="1:4" ht="38.25" x14ac:dyDescent="0.2">
      <c r="A254" s="395">
        <v>6</v>
      </c>
      <c r="B254" s="180" t="s">
        <v>63</v>
      </c>
      <c r="C254" s="184" t="s">
        <v>4462</v>
      </c>
      <c r="D254" s="399">
        <v>150084</v>
      </c>
    </row>
    <row r="255" spans="1:4" ht="25.5" x14ac:dyDescent="0.2">
      <c r="A255" s="395">
        <v>6</v>
      </c>
      <c r="B255" s="180" t="s">
        <v>63</v>
      </c>
      <c r="C255" s="184" t="s">
        <v>4465</v>
      </c>
      <c r="D255" s="399">
        <v>150045</v>
      </c>
    </row>
    <row r="256" spans="1:4" ht="25.5" x14ac:dyDescent="0.2">
      <c r="A256" s="395">
        <v>6</v>
      </c>
      <c r="B256" s="180" t="s">
        <v>63</v>
      </c>
      <c r="C256" s="186" t="s">
        <v>968</v>
      </c>
      <c r="D256" s="399">
        <v>150085</v>
      </c>
    </row>
    <row r="257" spans="1:25" x14ac:dyDescent="0.2">
      <c r="A257" s="395">
        <v>6</v>
      </c>
      <c r="B257" s="180" t="s">
        <v>63</v>
      </c>
      <c r="C257" s="184" t="s">
        <v>822</v>
      </c>
      <c r="D257" s="399">
        <v>150128</v>
      </c>
    </row>
    <row r="258" spans="1:25" ht="25.5" x14ac:dyDescent="0.2">
      <c r="A258" s="395">
        <v>6</v>
      </c>
      <c r="B258" s="180" t="s">
        <v>63</v>
      </c>
      <c r="C258" s="184" t="s">
        <v>2004</v>
      </c>
      <c r="D258" s="399">
        <v>150093</v>
      </c>
    </row>
    <row r="259" spans="1:25" x14ac:dyDescent="0.2">
      <c r="A259" s="395">
        <v>6</v>
      </c>
      <c r="B259" s="180" t="s">
        <v>63</v>
      </c>
      <c r="C259" s="184" t="s">
        <v>882</v>
      </c>
      <c r="D259" s="399">
        <v>150136</v>
      </c>
    </row>
    <row r="260" spans="1:25" ht="25.5" x14ac:dyDescent="0.2">
      <c r="A260" s="395">
        <v>6</v>
      </c>
      <c r="B260" s="180" t="s">
        <v>63</v>
      </c>
      <c r="C260" s="184" t="s">
        <v>1461</v>
      </c>
      <c r="D260" s="399">
        <v>150156</v>
      </c>
    </row>
    <row r="261" spans="1:25" ht="25.5" x14ac:dyDescent="0.2">
      <c r="A261" s="396">
        <v>1</v>
      </c>
      <c r="B261" s="180" t="s">
        <v>492</v>
      </c>
      <c r="C261" s="186" t="s">
        <v>968</v>
      </c>
      <c r="D261" s="399">
        <v>150085</v>
      </c>
    </row>
    <row r="262" spans="1:25" x14ac:dyDescent="0.2">
      <c r="A262" s="396">
        <v>1</v>
      </c>
      <c r="B262" s="180" t="s">
        <v>492</v>
      </c>
      <c r="C262" s="184" t="s">
        <v>864</v>
      </c>
      <c r="D262" s="399">
        <v>150118</v>
      </c>
      <c r="E262" s="188"/>
      <c r="F262" s="188"/>
      <c r="G262" s="188"/>
      <c r="H262" s="188"/>
      <c r="I262" s="188"/>
      <c r="J262" s="188"/>
      <c r="K262" s="188"/>
      <c r="L262" s="188"/>
      <c r="M262" s="188"/>
      <c r="N262" s="188"/>
      <c r="O262" s="188"/>
      <c r="P262" s="188"/>
      <c r="Q262" s="188"/>
      <c r="R262" s="188"/>
      <c r="S262" s="188"/>
      <c r="T262" s="188"/>
      <c r="U262" s="188"/>
      <c r="V262" s="188"/>
      <c r="W262" s="188"/>
      <c r="X262" s="188"/>
      <c r="Y262" s="188"/>
    </row>
    <row r="263" spans="1:25" ht="25.5" x14ac:dyDescent="0.2">
      <c r="A263" s="395">
        <v>2</v>
      </c>
      <c r="B263" s="180" t="s">
        <v>49</v>
      </c>
      <c r="C263" s="184" t="s">
        <v>4458</v>
      </c>
      <c r="D263" s="399">
        <v>150108</v>
      </c>
      <c r="E263" s="188"/>
      <c r="F263" s="188"/>
      <c r="G263" s="188"/>
      <c r="H263" s="188"/>
      <c r="I263" s="188"/>
      <c r="J263" s="188"/>
      <c r="K263" s="188"/>
      <c r="L263" s="188"/>
      <c r="M263" s="188"/>
      <c r="N263" s="188"/>
      <c r="O263" s="188"/>
      <c r="P263" s="188"/>
      <c r="Q263" s="188"/>
      <c r="R263" s="188"/>
      <c r="S263" s="188"/>
      <c r="T263" s="188"/>
      <c r="U263" s="188"/>
      <c r="V263" s="188"/>
      <c r="W263" s="188"/>
      <c r="X263" s="188"/>
      <c r="Y263" s="188"/>
    </row>
    <row r="264" spans="1:25" x14ac:dyDescent="0.2">
      <c r="A264" s="396">
        <v>2</v>
      </c>
      <c r="B264" s="180" t="s">
        <v>49</v>
      </c>
      <c r="C264" s="184" t="s">
        <v>878</v>
      </c>
      <c r="D264" s="399">
        <v>150100</v>
      </c>
    </row>
    <row r="265" spans="1:25" ht="25.5" x14ac:dyDescent="0.2">
      <c r="A265" s="396">
        <v>2</v>
      </c>
      <c r="B265" s="180" t="s">
        <v>49</v>
      </c>
      <c r="C265" s="184" t="s">
        <v>3296</v>
      </c>
      <c r="D265" s="399">
        <v>150114</v>
      </c>
    </row>
    <row r="266" spans="1:25" x14ac:dyDescent="0.2">
      <c r="A266" s="396">
        <v>2</v>
      </c>
      <c r="B266" s="180" t="s">
        <v>49</v>
      </c>
      <c r="C266" s="184" t="s">
        <v>1051</v>
      </c>
      <c r="D266" s="399">
        <v>150135</v>
      </c>
    </row>
    <row r="267" spans="1:25" x14ac:dyDescent="0.2">
      <c r="A267" s="395">
        <v>13</v>
      </c>
      <c r="B267" s="180" t="s">
        <v>44</v>
      </c>
      <c r="C267" s="183" t="s">
        <v>1436</v>
      </c>
      <c r="D267" s="399">
        <v>150039</v>
      </c>
    </row>
    <row r="268" spans="1:25" x14ac:dyDescent="0.2">
      <c r="A268" s="395">
        <v>13</v>
      </c>
      <c r="B268" s="180" t="s">
        <v>44</v>
      </c>
      <c r="C268" s="185" t="s">
        <v>824</v>
      </c>
      <c r="D268" s="399">
        <v>150042</v>
      </c>
    </row>
    <row r="269" spans="1:25" ht="38.25" x14ac:dyDescent="0.2">
      <c r="A269" s="395">
        <v>6</v>
      </c>
      <c r="B269" s="180" t="s">
        <v>64</v>
      </c>
      <c r="C269" s="184" t="s">
        <v>4464</v>
      </c>
      <c r="D269" s="399">
        <v>150154</v>
      </c>
    </row>
    <row r="270" spans="1:25" ht="38.25" x14ac:dyDescent="0.2">
      <c r="A270" s="395">
        <v>6</v>
      </c>
      <c r="B270" s="180" t="s">
        <v>64</v>
      </c>
      <c r="C270" s="184" t="s">
        <v>4462</v>
      </c>
      <c r="D270" s="399">
        <v>150084</v>
      </c>
    </row>
    <row r="271" spans="1:25" ht="25.5" x14ac:dyDescent="0.2">
      <c r="A271" s="395">
        <v>6</v>
      </c>
      <c r="B271" s="180" t="s">
        <v>64</v>
      </c>
      <c r="C271" s="184" t="s">
        <v>4465</v>
      </c>
      <c r="D271" s="399">
        <v>150045</v>
      </c>
    </row>
    <row r="272" spans="1:25" ht="25.5" x14ac:dyDescent="0.2">
      <c r="A272" s="395">
        <v>6</v>
      </c>
      <c r="B272" s="180" t="s">
        <v>64</v>
      </c>
      <c r="C272" s="186" t="s">
        <v>968</v>
      </c>
      <c r="D272" s="400">
        <v>150085</v>
      </c>
    </row>
    <row r="273" spans="1:4" x14ac:dyDescent="0.2">
      <c r="A273" s="395">
        <v>6</v>
      </c>
      <c r="B273" s="180" t="s">
        <v>64</v>
      </c>
      <c r="C273" s="184" t="s">
        <v>822</v>
      </c>
      <c r="D273" s="399">
        <v>150128</v>
      </c>
    </row>
    <row r="274" spans="1:4" ht="25.5" x14ac:dyDescent="0.2">
      <c r="A274" s="395">
        <v>6</v>
      </c>
      <c r="B274" s="180" t="s">
        <v>64</v>
      </c>
      <c r="C274" s="184" t="s">
        <v>2004</v>
      </c>
      <c r="D274" s="399">
        <v>150093</v>
      </c>
    </row>
    <row r="275" spans="1:4" ht="25.5" x14ac:dyDescent="0.2">
      <c r="A275" s="395">
        <v>6</v>
      </c>
      <c r="B275" s="180" t="s">
        <v>64</v>
      </c>
      <c r="C275" s="184" t="s">
        <v>1461</v>
      </c>
      <c r="D275" s="399">
        <v>150156</v>
      </c>
    </row>
    <row r="276" spans="1:4" ht="25.5" x14ac:dyDescent="0.2">
      <c r="A276" s="395">
        <v>6</v>
      </c>
      <c r="B276" s="180" t="s">
        <v>64</v>
      </c>
      <c r="C276" s="184" t="s">
        <v>1523</v>
      </c>
      <c r="D276" s="399">
        <v>150015</v>
      </c>
    </row>
    <row r="277" spans="1:4" ht="25.5" x14ac:dyDescent="0.2">
      <c r="A277" s="395">
        <v>15</v>
      </c>
      <c r="B277" s="180" t="s">
        <v>381</v>
      </c>
      <c r="C277" s="184" t="s">
        <v>4459</v>
      </c>
      <c r="D277" s="399">
        <v>150170</v>
      </c>
    </row>
    <row r="278" spans="1:4" ht="38.25" x14ac:dyDescent="0.2">
      <c r="A278" s="395">
        <v>15</v>
      </c>
      <c r="B278" s="180" t="s">
        <v>381</v>
      </c>
      <c r="C278" s="184" t="s">
        <v>4461</v>
      </c>
      <c r="D278" s="399">
        <v>150091</v>
      </c>
    </row>
    <row r="279" spans="1:4" ht="38.25" x14ac:dyDescent="0.2">
      <c r="A279" s="395">
        <v>15</v>
      </c>
      <c r="B279" s="180" t="s">
        <v>381</v>
      </c>
      <c r="C279" s="140" t="s">
        <v>1570</v>
      </c>
      <c r="D279" s="399">
        <v>150103</v>
      </c>
    </row>
    <row r="280" spans="1:4" x14ac:dyDescent="0.2">
      <c r="A280" s="395">
        <v>15</v>
      </c>
      <c r="B280" s="180" t="s">
        <v>381</v>
      </c>
      <c r="C280" s="184" t="s">
        <v>771</v>
      </c>
      <c r="D280" s="399">
        <v>150107</v>
      </c>
    </row>
    <row r="281" spans="1:4" x14ac:dyDescent="0.2">
      <c r="A281" s="395">
        <v>15</v>
      </c>
      <c r="B281" s="180" t="s">
        <v>381</v>
      </c>
      <c r="C281" s="184" t="s">
        <v>821</v>
      </c>
      <c r="D281" s="399">
        <v>150082</v>
      </c>
    </row>
    <row r="282" spans="1:4" ht="25.5" x14ac:dyDescent="0.2">
      <c r="A282" s="395">
        <v>15</v>
      </c>
      <c r="B282" s="180" t="s">
        <v>381</v>
      </c>
      <c r="C282" s="184" t="s">
        <v>3295</v>
      </c>
      <c r="D282" s="399">
        <v>150031</v>
      </c>
    </row>
    <row r="283" spans="1:4" ht="25.5" x14ac:dyDescent="0.2">
      <c r="A283" s="395">
        <v>15</v>
      </c>
      <c r="B283" s="180" t="s">
        <v>381</v>
      </c>
      <c r="C283" s="184" t="s">
        <v>2003</v>
      </c>
      <c r="D283" s="399">
        <v>150094</v>
      </c>
    </row>
    <row r="284" spans="1:4" ht="25.5" x14ac:dyDescent="0.2">
      <c r="A284" s="395">
        <v>15</v>
      </c>
      <c r="B284" s="180" t="s">
        <v>381</v>
      </c>
      <c r="C284" s="187" t="s">
        <v>1451</v>
      </c>
      <c r="D284" s="399">
        <v>150183</v>
      </c>
    </row>
    <row r="285" spans="1:4" x14ac:dyDescent="0.2">
      <c r="A285" s="395">
        <v>15</v>
      </c>
      <c r="B285" s="180" t="s">
        <v>381</v>
      </c>
      <c r="C285" s="184" t="s">
        <v>1003</v>
      </c>
      <c r="D285" s="399">
        <v>150110</v>
      </c>
    </row>
    <row r="286" spans="1:4" ht="38.25" x14ac:dyDescent="0.2">
      <c r="A286" s="395">
        <v>15</v>
      </c>
      <c r="B286" s="179" t="s">
        <v>381</v>
      </c>
      <c r="C286" s="50" t="s">
        <v>1552</v>
      </c>
      <c r="D286" s="399">
        <v>150126</v>
      </c>
    </row>
    <row r="287" spans="1:4" ht="38.25" x14ac:dyDescent="0.2">
      <c r="A287" s="395">
        <v>15</v>
      </c>
      <c r="B287" s="180" t="s">
        <v>381</v>
      </c>
      <c r="C287" s="50" t="s">
        <v>1552</v>
      </c>
      <c r="D287" s="399">
        <v>150126</v>
      </c>
    </row>
    <row r="288" spans="1:4" ht="27.75" customHeight="1" x14ac:dyDescent="0.2">
      <c r="A288" s="395">
        <v>15</v>
      </c>
      <c r="B288" s="180" t="s">
        <v>381</v>
      </c>
      <c r="C288" s="184" t="s">
        <v>837</v>
      </c>
      <c r="D288" s="399">
        <v>150008</v>
      </c>
    </row>
    <row r="289" spans="1:4" ht="25.5" x14ac:dyDescent="0.2">
      <c r="A289" s="395">
        <v>15</v>
      </c>
      <c r="B289" s="180" t="s">
        <v>381</v>
      </c>
      <c r="C289" s="6" t="s">
        <v>1487</v>
      </c>
      <c r="D289" s="399">
        <v>150124</v>
      </c>
    </row>
    <row r="290" spans="1:4" ht="25.5" x14ac:dyDescent="0.2">
      <c r="A290" s="395">
        <v>11</v>
      </c>
      <c r="B290" s="180" t="s">
        <v>16</v>
      </c>
      <c r="C290" s="185" t="s">
        <v>3295</v>
      </c>
      <c r="D290" s="399">
        <v>150031</v>
      </c>
    </row>
    <row r="291" spans="1:4" ht="25.5" x14ac:dyDescent="0.2">
      <c r="A291" s="395">
        <v>11</v>
      </c>
      <c r="B291" s="180" t="s">
        <v>16</v>
      </c>
      <c r="C291" s="184" t="s">
        <v>1452</v>
      </c>
      <c r="D291" s="399">
        <v>150178</v>
      </c>
    </row>
    <row r="292" spans="1:4" x14ac:dyDescent="0.2">
      <c r="A292" s="395">
        <v>11</v>
      </c>
      <c r="B292" s="180" t="s">
        <v>16</v>
      </c>
      <c r="C292" s="184" t="s">
        <v>833</v>
      </c>
      <c r="D292" s="399">
        <v>150046</v>
      </c>
    </row>
    <row r="293" spans="1:4" x14ac:dyDescent="0.2">
      <c r="A293" s="395">
        <v>11</v>
      </c>
      <c r="B293" s="179" t="s">
        <v>16</v>
      </c>
      <c r="C293" s="184" t="s">
        <v>870</v>
      </c>
      <c r="D293" s="399">
        <v>150169</v>
      </c>
    </row>
    <row r="294" spans="1:4" ht="25.5" x14ac:dyDescent="0.2">
      <c r="A294" s="395">
        <v>7</v>
      </c>
      <c r="B294" s="180" t="s">
        <v>125</v>
      </c>
      <c r="C294" s="184" t="s">
        <v>4459</v>
      </c>
      <c r="D294" s="399">
        <v>150170</v>
      </c>
    </row>
    <row r="295" spans="1:4" ht="25.5" x14ac:dyDescent="0.2">
      <c r="A295" s="395">
        <v>7</v>
      </c>
      <c r="B295" s="180" t="s">
        <v>125</v>
      </c>
      <c r="C295" s="184" t="s">
        <v>4463</v>
      </c>
      <c r="D295" s="399">
        <v>150184</v>
      </c>
    </row>
    <row r="296" spans="1:4" x14ac:dyDescent="0.2">
      <c r="A296" s="395">
        <v>7</v>
      </c>
      <c r="B296" s="180" t="s">
        <v>125</v>
      </c>
      <c r="C296" s="184" t="s">
        <v>880</v>
      </c>
      <c r="D296" s="399">
        <v>150165</v>
      </c>
    </row>
    <row r="297" spans="1:4" ht="25.5" x14ac:dyDescent="0.2">
      <c r="A297" s="395">
        <v>7</v>
      </c>
      <c r="B297" s="180" t="s">
        <v>125</v>
      </c>
      <c r="C297" s="184" t="s">
        <v>2004</v>
      </c>
      <c r="D297" s="399">
        <v>150093</v>
      </c>
    </row>
    <row r="298" spans="1:4" x14ac:dyDescent="0.2">
      <c r="A298" s="395">
        <v>7</v>
      </c>
      <c r="B298" s="180" t="s">
        <v>125</v>
      </c>
      <c r="C298" s="185" t="s">
        <v>882</v>
      </c>
      <c r="D298" s="399">
        <v>150136</v>
      </c>
    </row>
    <row r="299" spans="1:4" x14ac:dyDescent="0.2">
      <c r="A299" s="395">
        <v>7</v>
      </c>
      <c r="B299" s="180" t="s">
        <v>125</v>
      </c>
      <c r="C299" s="183" t="s">
        <v>1052</v>
      </c>
      <c r="D299" s="399">
        <v>150050</v>
      </c>
    </row>
    <row r="300" spans="1:4" ht="25.5" x14ac:dyDescent="0.2">
      <c r="A300" s="395">
        <v>7</v>
      </c>
      <c r="B300" s="180" t="s">
        <v>125</v>
      </c>
      <c r="C300" s="184" t="s">
        <v>889</v>
      </c>
      <c r="D300" s="399">
        <v>150111</v>
      </c>
    </row>
    <row r="301" spans="1:4" ht="25.5" x14ac:dyDescent="0.2">
      <c r="A301" s="395">
        <v>7</v>
      </c>
      <c r="B301" s="180" t="s">
        <v>125</v>
      </c>
      <c r="C301" s="183" t="s">
        <v>1522</v>
      </c>
      <c r="D301" s="399">
        <v>150016</v>
      </c>
    </row>
    <row r="302" spans="1:4" x14ac:dyDescent="0.2">
      <c r="A302" s="395">
        <v>12</v>
      </c>
      <c r="B302" s="180" t="s">
        <v>21</v>
      </c>
      <c r="C302" s="184" t="s">
        <v>830</v>
      </c>
      <c r="D302" s="399">
        <v>150029</v>
      </c>
    </row>
    <row r="303" spans="1:4" x14ac:dyDescent="0.2">
      <c r="A303" s="395">
        <v>12</v>
      </c>
      <c r="B303" s="180" t="s">
        <v>21</v>
      </c>
      <c r="C303" s="184" t="s">
        <v>883</v>
      </c>
      <c r="D303" s="399">
        <v>150043</v>
      </c>
    </row>
    <row r="304" spans="1:4" x14ac:dyDescent="0.2">
      <c r="A304" s="395">
        <v>12</v>
      </c>
      <c r="B304" s="180" t="s">
        <v>21</v>
      </c>
      <c r="C304" s="185" t="s">
        <v>873</v>
      </c>
      <c r="D304" s="399">
        <v>150041</v>
      </c>
    </row>
    <row r="305" spans="1:4" x14ac:dyDescent="0.2">
      <c r="A305" s="395">
        <v>13</v>
      </c>
      <c r="B305" s="180" t="s">
        <v>45</v>
      </c>
      <c r="C305" s="185" t="s">
        <v>836</v>
      </c>
      <c r="D305" s="399">
        <v>150018</v>
      </c>
    </row>
    <row r="306" spans="1:4" x14ac:dyDescent="0.2">
      <c r="A306" s="395">
        <v>13</v>
      </c>
      <c r="B306" s="180" t="s">
        <v>45</v>
      </c>
      <c r="C306" s="185" t="s">
        <v>852</v>
      </c>
      <c r="D306" s="399">
        <v>150090</v>
      </c>
    </row>
    <row r="307" spans="1:4" x14ac:dyDescent="0.2">
      <c r="A307" s="395">
        <v>5</v>
      </c>
      <c r="B307" s="179" t="s">
        <v>57</v>
      </c>
      <c r="C307" s="185" t="s">
        <v>879</v>
      </c>
      <c r="D307" s="399">
        <v>150153</v>
      </c>
    </row>
    <row r="308" spans="1:4" ht="25.5" x14ac:dyDescent="0.2">
      <c r="A308" s="395">
        <v>5</v>
      </c>
      <c r="B308" s="179" t="s">
        <v>57</v>
      </c>
      <c r="C308" s="185" t="s">
        <v>3293</v>
      </c>
      <c r="D308" s="399">
        <v>150080</v>
      </c>
    </row>
    <row r="309" spans="1:4" ht="51" x14ac:dyDescent="0.2">
      <c r="A309" s="395">
        <v>5</v>
      </c>
      <c r="B309" s="179" t="s">
        <v>57</v>
      </c>
      <c r="C309" s="21" t="s">
        <v>1551</v>
      </c>
      <c r="D309" s="399">
        <v>150083</v>
      </c>
    </row>
    <row r="310" spans="1:4" ht="25.5" x14ac:dyDescent="0.2">
      <c r="A310" s="395">
        <v>5</v>
      </c>
      <c r="B310" s="180" t="s">
        <v>57</v>
      </c>
      <c r="C310" s="185" t="s">
        <v>1523</v>
      </c>
      <c r="D310" s="399">
        <v>150015</v>
      </c>
    </row>
    <row r="311" spans="1:4" x14ac:dyDescent="0.2">
      <c r="A311" s="395">
        <v>13</v>
      </c>
      <c r="B311" s="180" t="s">
        <v>336</v>
      </c>
      <c r="C311" s="185" t="s">
        <v>852</v>
      </c>
      <c r="D311" s="399">
        <v>150090</v>
      </c>
    </row>
    <row r="312" spans="1:4" ht="25.5" x14ac:dyDescent="0.2">
      <c r="A312" s="395">
        <v>13</v>
      </c>
      <c r="B312" s="180" t="s">
        <v>336</v>
      </c>
      <c r="C312" s="185" t="s">
        <v>1454</v>
      </c>
      <c r="D312" s="399">
        <v>150020</v>
      </c>
    </row>
    <row r="313" spans="1:4" x14ac:dyDescent="0.2">
      <c r="A313" s="395">
        <v>10</v>
      </c>
      <c r="B313" s="180" t="s">
        <v>14</v>
      </c>
      <c r="C313" s="185" t="s">
        <v>876</v>
      </c>
      <c r="D313" s="399">
        <v>150164</v>
      </c>
    </row>
    <row r="314" spans="1:4" x14ac:dyDescent="0.2">
      <c r="A314" s="395">
        <v>10</v>
      </c>
      <c r="B314" s="180" t="s">
        <v>14</v>
      </c>
      <c r="C314" s="185" t="s">
        <v>884</v>
      </c>
      <c r="D314" s="399">
        <v>150052</v>
      </c>
    </row>
    <row r="315" spans="1:4" x14ac:dyDescent="0.2">
      <c r="A315" s="395">
        <v>10</v>
      </c>
      <c r="B315" s="180" t="s">
        <v>14</v>
      </c>
      <c r="C315" s="185" t="s">
        <v>888</v>
      </c>
      <c r="D315" s="399">
        <v>150057</v>
      </c>
    </row>
    <row r="316" spans="1:4" x14ac:dyDescent="0.2">
      <c r="A316" s="395">
        <v>10</v>
      </c>
      <c r="B316" s="180" t="s">
        <v>14</v>
      </c>
      <c r="C316" s="185" t="s">
        <v>870</v>
      </c>
      <c r="D316" s="399">
        <v>150169</v>
      </c>
    </row>
    <row r="317" spans="1:4" x14ac:dyDescent="0.2">
      <c r="A317" s="395">
        <v>12</v>
      </c>
      <c r="B317" s="180" t="s">
        <v>22</v>
      </c>
      <c r="C317" s="185" t="s">
        <v>821</v>
      </c>
      <c r="D317" s="399">
        <v>150082</v>
      </c>
    </row>
    <row r="318" spans="1:4" x14ac:dyDescent="0.2">
      <c r="A318" s="395">
        <v>12</v>
      </c>
      <c r="B318" s="180" t="s">
        <v>22</v>
      </c>
      <c r="C318" s="185" t="s">
        <v>883</v>
      </c>
      <c r="D318" s="399">
        <v>150043</v>
      </c>
    </row>
    <row r="319" spans="1:4" x14ac:dyDescent="0.2">
      <c r="A319" s="395">
        <v>12</v>
      </c>
      <c r="B319" s="180" t="s">
        <v>23</v>
      </c>
      <c r="C319" s="183" t="s">
        <v>1436</v>
      </c>
      <c r="D319" s="399">
        <v>150039</v>
      </c>
    </row>
    <row r="320" spans="1:4" x14ac:dyDescent="0.2">
      <c r="A320" s="395">
        <v>12</v>
      </c>
      <c r="B320" s="180" t="s">
        <v>23</v>
      </c>
      <c r="C320" s="184" t="s">
        <v>883</v>
      </c>
      <c r="D320" s="399">
        <v>150043</v>
      </c>
    </row>
    <row r="321" spans="1:4" x14ac:dyDescent="0.2">
      <c r="A321" s="395">
        <v>12</v>
      </c>
      <c r="B321" s="180" t="s">
        <v>23</v>
      </c>
      <c r="C321" s="184" t="s">
        <v>845</v>
      </c>
      <c r="D321" s="399">
        <v>150022</v>
      </c>
    </row>
    <row r="322" spans="1:4" x14ac:dyDescent="0.2">
      <c r="A322" s="395">
        <v>11</v>
      </c>
      <c r="B322" s="179" t="s">
        <v>24</v>
      </c>
      <c r="C322" s="187" t="s">
        <v>881</v>
      </c>
      <c r="D322" s="399">
        <v>150075</v>
      </c>
    </row>
    <row r="323" spans="1:4" x14ac:dyDescent="0.2">
      <c r="A323" s="395">
        <v>12</v>
      </c>
      <c r="B323" s="180" t="s">
        <v>24</v>
      </c>
      <c r="C323" s="184" t="s">
        <v>873</v>
      </c>
      <c r="D323" s="399">
        <v>150041</v>
      </c>
    </row>
    <row r="324" spans="1:4" x14ac:dyDescent="0.2">
      <c r="A324" s="395">
        <v>8</v>
      </c>
      <c r="B324" s="180" t="s">
        <v>130</v>
      </c>
      <c r="C324" s="184" t="s">
        <v>829</v>
      </c>
      <c r="D324" s="399">
        <v>150025</v>
      </c>
    </row>
    <row r="325" spans="1:4" x14ac:dyDescent="0.2">
      <c r="A325" s="395">
        <v>8</v>
      </c>
      <c r="B325" s="180" t="s">
        <v>130</v>
      </c>
      <c r="C325" s="184" t="s">
        <v>866</v>
      </c>
      <c r="D325" s="399">
        <v>150049</v>
      </c>
    </row>
    <row r="326" spans="1:4" x14ac:dyDescent="0.2">
      <c r="A326" s="395">
        <v>8</v>
      </c>
      <c r="B326" s="180" t="s">
        <v>130</v>
      </c>
      <c r="C326" s="184" t="s">
        <v>867</v>
      </c>
      <c r="D326" s="399">
        <v>150032</v>
      </c>
    </row>
    <row r="327" spans="1:4" ht="25.5" x14ac:dyDescent="0.2">
      <c r="A327" s="395">
        <v>15</v>
      </c>
      <c r="B327" s="180" t="s">
        <v>382</v>
      </c>
      <c r="C327" s="184" t="s">
        <v>4459</v>
      </c>
      <c r="D327" s="399">
        <v>150170</v>
      </c>
    </row>
    <row r="328" spans="1:4" x14ac:dyDescent="0.2">
      <c r="A328" s="395">
        <v>15</v>
      </c>
      <c r="B328" s="180" t="s">
        <v>382</v>
      </c>
      <c r="C328" s="184" t="s">
        <v>1065</v>
      </c>
      <c r="D328" s="399">
        <v>150190</v>
      </c>
    </row>
    <row r="329" spans="1:4" x14ac:dyDescent="0.2">
      <c r="A329" s="395">
        <v>15</v>
      </c>
      <c r="B329" s="180" t="s">
        <v>382</v>
      </c>
      <c r="C329" s="184" t="s">
        <v>885</v>
      </c>
      <c r="D329" s="399">
        <v>150095</v>
      </c>
    </row>
    <row r="330" spans="1:4" x14ac:dyDescent="0.2">
      <c r="A330" s="395">
        <v>15</v>
      </c>
      <c r="B330" s="180" t="s">
        <v>382</v>
      </c>
      <c r="C330" s="184" t="s">
        <v>846</v>
      </c>
      <c r="D330" s="399">
        <v>150003</v>
      </c>
    </row>
    <row r="331" spans="1:4" ht="25.5" x14ac:dyDescent="0.2">
      <c r="A331" s="395">
        <v>15</v>
      </c>
      <c r="B331" s="180" t="s">
        <v>382</v>
      </c>
      <c r="C331" s="50" t="s">
        <v>1487</v>
      </c>
      <c r="D331" s="399">
        <v>150124</v>
      </c>
    </row>
    <row r="332" spans="1:4" x14ac:dyDescent="0.2">
      <c r="A332" s="396">
        <v>2</v>
      </c>
      <c r="B332" s="180" t="s">
        <v>50</v>
      </c>
      <c r="C332" s="184" t="s">
        <v>838</v>
      </c>
      <c r="D332" s="399">
        <v>150023</v>
      </c>
    </row>
    <row r="333" spans="1:4" x14ac:dyDescent="0.2">
      <c r="A333" s="396">
        <v>2</v>
      </c>
      <c r="B333" s="180" t="s">
        <v>50</v>
      </c>
      <c r="C333" s="184" t="s">
        <v>843</v>
      </c>
      <c r="D333" s="399">
        <v>150144</v>
      </c>
    </row>
    <row r="334" spans="1:4" x14ac:dyDescent="0.2">
      <c r="A334" s="396">
        <v>2</v>
      </c>
      <c r="B334" s="180" t="s">
        <v>50</v>
      </c>
      <c r="C334" s="184" t="s">
        <v>1529</v>
      </c>
      <c r="D334" s="399">
        <v>150101</v>
      </c>
    </row>
    <row r="335" spans="1:4" ht="25.5" x14ac:dyDescent="0.2">
      <c r="A335" s="395">
        <v>4</v>
      </c>
      <c r="B335" s="180" t="s">
        <v>262</v>
      </c>
      <c r="C335" s="184" t="s">
        <v>4458</v>
      </c>
      <c r="D335" s="399">
        <v>150108</v>
      </c>
    </row>
    <row r="336" spans="1:4" x14ac:dyDescent="0.2">
      <c r="A336" s="395">
        <v>4</v>
      </c>
      <c r="B336" s="180" t="s">
        <v>262</v>
      </c>
      <c r="C336" s="184" t="s">
        <v>1051</v>
      </c>
      <c r="D336" s="399">
        <v>150135</v>
      </c>
    </row>
    <row r="337" spans="1:4" x14ac:dyDescent="0.2">
      <c r="A337" s="395">
        <v>4</v>
      </c>
      <c r="B337" s="180" t="s">
        <v>262</v>
      </c>
      <c r="C337" s="184" t="s">
        <v>839</v>
      </c>
      <c r="D337" s="399">
        <v>150127</v>
      </c>
    </row>
    <row r="338" spans="1:4" x14ac:dyDescent="0.2">
      <c r="A338" s="395">
        <v>4</v>
      </c>
      <c r="B338" s="180" t="s">
        <v>262</v>
      </c>
      <c r="C338" s="184" t="s">
        <v>970</v>
      </c>
      <c r="D338" s="399">
        <v>150199</v>
      </c>
    </row>
    <row r="339" spans="1:4" ht="25.5" x14ac:dyDescent="0.2">
      <c r="A339" s="396">
        <v>2</v>
      </c>
      <c r="B339" s="180" t="s">
        <v>51</v>
      </c>
      <c r="C339" s="184" t="s">
        <v>1509</v>
      </c>
      <c r="D339" s="399">
        <v>150013</v>
      </c>
    </row>
    <row r="340" spans="1:4" x14ac:dyDescent="0.2">
      <c r="A340" s="396">
        <v>2</v>
      </c>
      <c r="B340" s="180" t="s">
        <v>51</v>
      </c>
      <c r="C340" s="184" t="s">
        <v>117</v>
      </c>
      <c r="D340" s="399">
        <v>150099</v>
      </c>
    </row>
    <row r="341" spans="1:4" x14ac:dyDescent="0.2">
      <c r="A341" s="396">
        <v>2</v>
      </c>
      <c r="B341" s="180" t="s">
        <v>51</v>
      </c>
      <c r="C341" s="184" t="s">
        <v>838</v>
      </c>
      <c r="D341" s="399">
        <v>150023</v>
      </c>
    </row>
    <row r="342" spans="1:4" x14ac:dyDescent="0.2">
      <c r="A342" s="396">
        <v>2</v>
      </c>
      <c r="B342" s="180" t="s">
        <v>51</v>
      </c>
      <c r="C342" s="184" t="s">
        <v>843</v>
      </c>
      <c r="D342" s="399">
        <v>150144</v>
      </c>
    </row>
    <row r="343" spans="1:4" ht="25.5" x14ac:dyDescent="0.2">
      <c r="A343" s="395">
        <v>15</v>
      </c>
      <c r="B343" s="180" t="s">
        <v>383</v>
      </c>
      <c r="C343" s="184" t="s">
        <v>4459</v>
      </c>
      <c r="D343" s="399">
        <v>150170</v>
      </c>
    </row>
    <row r="344" spans="1:4" x14ac:dyDescent="0.2">
      <c r="A344" s="395">
        <v>15</v>
      </c>
      <c r="B344" s="180" t="s">
        <v>383</v>
      </c>
      <c r="C344" s="184" t="s">
        <v>771</v>
      </c>
      <c r="D344" s="399">
        <v>150107</v>
      </c>
    </row>
    <row r="345" spans="1:4" x14ac:dyDescent="0.2">
      <c r="A345" s="395">
        <v>15</v>
      </c>
      <c r="B345" s="180" t="s">
        <v>383</v>
      </c>
      <c r="C345" s="184" t="s">
        <v>821</v>
      </c>
      <c r="D345" s="399">
        <v>150082</v>
      </c>
    </row>
    <row r="346" spans="1:4" ht="25.5" x14ac:dyDescent="0.2">
      <c r="A346" s="395">
        <v>15</v>
      </c>
      <c r="B346" s="180" t="s">
        <v>383</v>
      </c>
      <c r="C346" s="184" t="s">
        <v>2003</v>
      </c>
      <c r="D346" s="399">
        <v>150094</v>
      </c>
    </row>
    <row r="347" spans="1:4" ht="25.5" x14ac:dyDescent="0.2">
      <c r="A347" s="395">
        <v>15</v>
      </c>
      <c r="B347" s="180" t="s">
        <v>383</v>
      </c>
      <c r="C347" s="187" t="s">
        <v>1451</v>
      </c>
      <c r="D347" s="399">
        <v>150183</v>
      </c>
    </row>
    <row r="348" spans="1:4" x14ac:dyDescent="0.2">
      <c r="A348" s="395">
        <v>15</v>
      </c>
      <c r="B348" s="180" t="s">
        <v>383</v>
      </c>
      <c r="C348" s="184" t="s">
        <v>1003</v>
      </c>
      <c r="D348" s="399">
        <v>150110</v>
      </c>
    </row>
    <row r="349" spans="1:4" ht="38.25" x14ac:dyDescent="0.2">
      <c r="A349" s="395">
        <v>15</v>
      </c>
      <c r="B349" s="179" t="s">
        <v>383</v>
      </c>
      <c r="C349" s="50" t="s">
        <v>1552</v>
      </c>
      <c r="D349" s="399">
        <v>150126</v>
      </c>
    </row>
    <row r="350" spans="1:4" ht="38.25" x14ac:dyDescent="0.2">
      <c r="A350" s="395">
        <v>15</v>
      </c>
      <c r="B350" s="180" t="s">
        <v>383</v>
      </c>
      <c r="C350" s="50" t="s">
        <v>1552</v>
      </c>
      <c r="D350" s="399">
        <v>150126</v>
      </c>
    </row>
    <row r="351" spans="1:4" x14ac:dyDescent="0.2">
      <c r="A351" s="395">
        <v>15</v>
      </c>
      <c r="B351" s="180" t="s">
        <v>383</v>
      </c>
      <c r="C351" s="184" t="s">
        <v>847</v>
      </c>
      <c r="D351" s="399">
        <v>150067</v>
      </c>
    </row>
    <row r="352" spans="1:4" ht="25.5" x14ac:dyDescent="0.2">
      <c r="A352" s="395">
        <v>15</v>
      </c>
      <c r="B352" s="180" t="s">
        <v>383</v>
      </c>
      <c r="C352" s="50" t="s">
        <v>1487</v>
      </c>
      <c r="D352" s="399">
        <v>150124</v>
      </c>
    </row>
    <row r="353" spans="1:4" ht="25.5" x14ac:dyDescent="0.2">
      <c r="A353" s="395">
        <v>11</v>
      </c>
      <c r="B353" s="180" t="s">
        <v>17</v>
      </c>
      <c r="C353" s="184" t="s">
        <v>3295</v>
      </c>
      <c r="D353" s="399">
        <v>150031</v>
      </c>
    </row>
    <row r="354" spans="1:4" ht="25.5" x14ac:dyDescent="0.2">
      <c r="A354" s="395">
        <v>11</v>
      </c>
      <c r="B354" s="180" t="s">
        <v>17</v>
      </c>
      <c r="C354" s="184" t="s">
        <v>1452</v>
      </c>
      <c r="D354" s="399">
        <v>150178</v>
      </c>
    </row>
    <row r="355" spans="1:4" x14ac:dyDescent="0.2">
      <c r="A355" s="395">
        <v>11</v>
      </c>
      <c r="B355" s="180" t="s">
        <v>17</v>
      </c>
      <c r="C355" s="184" t="s">
        <v>833</v>
      </c>
      <c r="D355" s="399">
        <v>150046</v>
      </c>
    </row>
    <row r="356" spans="1:4" x14ac:dyDescent="0.2">
      <c r="A356" s="395">
        <v>11</v>
      </c>
      <c r="B356" s="180" t="s">
        <v>17</v>
      </c>
      <c r="C356" s="184" t="s">
        <v>888</v>
      </c>
      <c r="D356" s="399">
        <v>150057</v>
      </c>
    </row>
    <row r="357" spans="1:4" ht="25.5" x14ac:dyDescent="0.2">
      <c r="A357" s="395">
        <v>5</v>
      </c>
      <c r="B357" s="180" t="s">
        <v>58</v>
      </c>
      <c r="C357" s="184" t="s">
        <v>3293</v>
      </c>
      <c r="D357" s="399">
        <v>150080</v>
      </c>
    </row>
    <row r="358" spans="1:4" ht="29.25" customHeight="1" x14ac:dyDescent="0.2">
      <c r="A358" s="395">
        <v>5</v>
      </c>
      <c r="B358" s="180" t="s">
        <v>58</v>
      </c>
      <c r="C358" s="183" t="s">
        <v>1551</v>
      </c>
      <c r="D358" s="399">
        <v>150083</v>
      </c>
    </row>
    <row r="359" spans="1:4" x14ac:dyDescent="0.2">
      <c r="A359" s="395">
        <v>5</v>
      </c>
      <c r="B359" s="180" t="s">
        <v>58</v>
      </c>
      <c r="C359" s="184" t="s">
        <v>846</v>
      </c>
      <c r="D359" s="399">
        <v>150003</v>
      </c>
    </row>
    <row r="360" spans="1:4" ht="25.5" x14ac:dyDescent="0.2">
      <c r="A360" s="395">
        <v>5</v>
      </c>
      <c r="B360" s="180" t="s">
        <v>58</v>
      </c>
      <c r="C360" s="184" t="s">
        <v>1523</v>
      </c>
      <c r="D360" s="399">
        <v>150015</v>
      </c>
    </row>
    <row r="361" spans="1:4" x14ac:dyDescent="0.2">
      <c r="A361" s="396">
        <v>1</v>
      </c>
      <c r="B361" s="180" t="s">
        <v>493</v>
      </c>
      <c r="C361" s="184" t="s">
        <v>991</v>
      </c>
      <c r="D361" s="399">
        <v>150088</v>
      </c>
    </row>
    <row r="362" spans="1:4" ht="25.5" x14ac:dyDescent="0.2">
      <c r="A362" s="395">
        <v>1</v>
      </c>
      <c r="B362" s="180" t="s">
        <v>493</v>
      </c>
      <c r="C362" s="184" t="s">
        <v>3294</v>
      </c>
      <c r="D362" s="399">
        <v>150120</v>
      </c>
    </row>
    <row r="363" spans="1:4" x14ac:dyDescent="0.2">
      <c r="A363" s="396">
        <v>1</v>
      </c>
      <c r="B363" s="180" t="s">
        <v>493</v>
      </c>
      <c r="C363" s="184" t="s">
        <v>887</v>
      </c>
      <c r="D363" s="399">
        <v>150168</v>
      </c>
    </row>
    <row r="364" spans="1:4" x14ac:dyDescent="0.2">
      <c r="A364" s="396">
        <v>1</v>
      </c>
      <c r="B364" s="180" t="s">
        <v>493</v>
      </c>
      <c r="C364" s="184" t="s">
        <v>1529</v>
      </c>
      <c r="D364" s="399">
        <v>150101</v>
      </c>
    </row>
    <row r="365" spans="1:4" ht="25.5" x14ac:dyDescent="0.2">
      <c r="A365" s="396">
        <v>11</v>
      </c>
      <c r="B365" s="180" t="s">
        <v>18</v>
      </c>
      <c r="C365" s="184" t="s">
        <v>3295</v>
      </c>
      <c r="D365" s="399">
        <v>150031</v>
      </c>
    </row>
    <row r="366" spans="1:4" ht="25.5" x14ac:dyDescent="0.2">
      <c r="A366" s="395">
        <v>11</v>
      </c>
      <c r="B366" s="180" t="s">
        <v>18</v>
      </c>
      <c r="C366" s="184" t="s">
        <v>1452</v>
      </c>
      <c r="D366" s="399">
        <v>150178</v>
      </c>
    </row>
    <row r="367" spans="1:4" x14ac:dyDescent="0.2">
      <c r="A367" s="395">
        <v>11</v>
      </c>
      <c r="B367" s="179" t="s">
        <v>18</v>
      </c>
      <c r="C367" s="184" t="s">
        <v>870</v>
      </c>
      <c r="D367" s="399">
        <v>150169</v>
      </c>
    </row>
    <row r="368" spans="1:4" x14ac:dyDescent="0.2">
      <c r="A368" s="395">
        <v>8</v>
      </c>
      <c r="B368" s="180" t="s">
        <v>131</v>
      </c>
      <c r="C368" s="184" t="s">
        <v>829</v>
      </c>
      <c r="D368" s="399">
        <v>150025</v>
      </c>
    </row>
    <row r="369" spans="1:4" ht="25.5" x14ac:dyDescent="0.2">
      <c r="A369" s="395">
        <v>8</v>
      </c>
      <c r="B369" s="180" t="s">
        <v>131</v>
      </c>
      <c r="C369" s="184" t="s">
        <v>889</v>
      </c>
      <c r="D369" s="399">
        <v>150111</v>
      </c>
    </row>
    <row r="370" spans="1:4" ht="25.5" x14ac:dyDescent="0.2">
      <c r="A370" s="396">
        <v>1</v>
      </c>
      <c r="B370" s="180" t="s">
        <v>494</v>
      </c>
      <c r="C370" s="186" t="s">
        <v>968</v>
      </c>
      <c r="D370" s="399">
        <v>150085</v>
      </c>
    </row>
    <row r="371" spans="1:4" ht="25.5" x14ac:dyDescent="0.2">
      <c r="A371" s="395">
        <v>1</v>
      </c>
      <c r="B371" s="180" t="s">
        <v>494</v>
      </c>
      <c r="C371" s="184" t="s">
        <v>3294</v>
      </c>
      <c r="D371" s="399">
        <v>150120</v>
      </c>
    </row>
    <row r="372" spans="1:4" x14ac:dyDescent="0.2">
      <c r="A372" s="396">
        <v>1</v>
      </c>
      <c r="B372" s="180" t="s">
        <v>494</v>
      </c>
      <c r="C372" s="185" t="s">
        <v>1529</v>
      </c>
      <c r="D372" s="399">
        <v>150101</v>
      </c>
    </row>
    <row r="373" spans="1:4" ht="25.5" x14ac:dyDescent="0.2">
      <c r="A373" s="395">
        <v>14</v>
      </c>
      <c r="B373" s="180" t="s">
        <v>504</v>
      </c>
      <c r="C373" s="184" t="s">
        <v>3295</v>
      </c>
      <c r="D373" s="399">
        <v>150031</v>
      </c>
    </row>
    <row r="374" spans="1:4" x14ac:dyDescent="0.2">
      <c r="A374" s="395">
        <v>14</v>
      </c>
      <c r="B374" s="180" t="s">
        <v>504</v>
      </c>
      <c r="C374" s="184" t="s">
        <v>885</v>
      </c>
      <c r="D374" s="399">
        <v>150095</v>
      </c>
    </row>
    <row r="375" spans="1:4" ht="38.25" x14ac:dyDescent="0.2">
      <c r="A375" s="397">
        <v>14</v>
      </c>
      <c r="B375" s="180" t="s">
        <v>504</v>
      </c>
      <c r="C375" s="186" t="s">
        <v>1453</v>
      </c>
      <c r="D375" s="399">
        <v>150156</v>
      </c>
    </row>
    <row r="376" spans="1:4" ht="25.5" x14ac:dyDescent="0.2">
      <c r="A376" s="395">
        <v>14</v>
      </c>
      <c r="B376" s="180" t="s">
        <v>504</v>
      </c>
      <c r="C376" s="184" t="s">
        <v>980</v>
      </c>
      <c r="D376" s="399">
        <v>150125</v>
      </c>
    </row>
    <row r="377" spans="1:4" ht="38.25" x14ac:dyDescent="0.2">
      <c r="A377" s="395">
        <v>3</v>
      </c>
      <c r="B377" s="180" t="s">
        <v>549</v>
      </c>
      <c r="C377" s="184" t="s">
        <v>4460</v>
      </c>
      <c r="D377" s="399">
        <v>150176</v>
      </c>
    </row>
    <row r="378" spans="1:4" ht="25.5" x14ac:dyDescent="0.2">
      <c r="A378" s="395">
        <v>3</v>
      </c>
      <c r="B378" s="180" t="s">
        <v>549</v>
      </c>
      <c r="C378" s="184" t="s">
        <v>1509</v>
      </c>
      <c r="D378" s="399">
        <v>150013</v>
      </c>
    </row>
    <row r="379" spans="1:4" x14ac:dyDescent="0.2">
      <c r="A379" s="395">
        <v>3</v>
      </c>
      <c r="B379" s="180" t="s">
        <v>549</v>
      </c>
      <c r="C379" s="184" t="s">
        <v>878</v>
      </c>
      <c r="D379" s="399">
        <v>150100</v>
      </c>
    </row>
    <row r="380" spans="1:4" ht="51" x14ac:dyDescent="0.2">
      <c r="A380" s="395">
        <v>3</v>
      </c>
      <c r="B380" s="180" t="s">
        <v>549</v>
      </c>
      <c r="C380" s="183" t="s">
        <v>1551</v>
      </c>
      <c r="D380" s="399">
        <v>150083</v>
      </c>
    </row>
    <row r="381" spans="1:4" ht="13.5" customHeight="1" x14ac:dyDescent="0.2">
      <c r="A381" s="395">
        <v>3</v>
      </c>
      <c r="B381" s="180" t="s">
        <v>549</v>
      </c>
      <c r="C381" s="184" t="s">
        <v>827</v>
      </c>
      <c r="D381" s="399">
        <v>150007</v>
      </c>
    </row>
    <row r="382" spans="1:4" x14ac:dyDescent="0.2">
      <c r="A382" s="395">
        <v>3</v>
      </c>
      <c r="B382" s="180" t="s">
        <v>549</v>
      </c>
      <c r="C382" s="184" t="s">
        <v>1051</v>
      </c>
      <c r="D382" s="399">
        <v>150135</v>
      </c>
    </row>
    <row r="383" spans="1:4" ht="25.5" x14ac:dyDescent="0.2">
      <c r="A383" s="395">
        <v>3</v>
      </c>
      <c r="B383" s="180" t="s">
        <v>549</v>
      </c>
      <c r="C383" s="184" t="s">
        <v>1520</v>
      </c>
      <c r="D383" s="399">
        <v>150112</v>
      </c>
    </row>
    <row r="384" spans="1:4" ht="25.5" x14ac:dyDescent="0.2">
      <c r="A384" s="395">
        <v>5</v>
      </c>
      <c r="B384" s="180" t="s">
        <v>59</v>
      </c>
      <c r="C384" s="184" t="s">
        <v>4458</v>
      </c>
      <c r="D384" s="399">
        <v>150108</v>
      </c>
    </row>
    <row r="385" spans="1:4" ht="25.5" x14ac:dyDescent="0.2">
      <c r="A385" s="395">
        <v>5</v>
      </c>
      <c r="B385" s="180" t="s">
        <v>59</v>
      </c>
      <c r="C385" s="183" t="s">
        <v>1005</v>
      </c>
      <c r="D385" s="399">
        <v>150121</v>
      </c>
    </row>
    <row r="386" spans="1:4" x14ac:dyDescent="0.2">
      <c r="A386" s="395">
        <v>5</v>
      </c>
      <c r="B386" s="180" t="s">
        <v>59</v>
      </c>
      <c r="C386" s="184" t="s">
        <v>879</v>
      </c>
      <c r="D386" s="399">
        <v>150153</v>
      </c>
    </row>
    <row r="387" spans="1:4" ht="25.5" x14ac:dyDescent="0.2">
      <c r="A387" s="395">
        <v>5</v>
      </c>
      <c r="B387" s="180" t="s">
        <v>59</v>
      </c>
      <c r="C387" s="184" t="s">
        <v>3293</v>
      </c>
      <c r="D387" s="399">
        <v>150080</v>
      </c>
    </row>
    <row r="388" spans="1:4" ht="25.5" x14ac:dyDescent="0.2">
      <c r="A388" s="395">
        <v>5</v>
      </c>
      <c r="B388" s="180" t="s">
        <v>59</v>
      </c>
      <c r="C388" s="184" t="s">
        <v>3295</v>
      </c>
      <c r="D388" s="399">
        <v>150031</v>
      </c>
    </row>
    <row r="389" spans="1:4" ht="51" x14ac:dyDescent="0.2">
      <c r="A389" s="395">
        <v>5</v>
      </c>
      <c r="B389" s="180" t="s">
        <v>59</v>
      </c>
      <c r="C389" s="183" t="s">
        <v>1551</v>
      </c>
      <c r="D389" s="399">
        <v>150083</v>
      </c>
    </row>
    <row r="390" spans="1:4" ht="25.5" x14ac:dyDescent="0.2">
      <c r="A390" s="395">
        <v>5</v>
      </c>
      <c r="B390" s="180" t="s">
        <v>59</v>
      </c>
      <c r="C390" s="184" t="s">
        <v>1523</v>
      </c>
      <c r="D390" s="399">
        <v>150015</v>
      </c>
    </row>
    <row r="391" spans="1:4" ht="38.25" x14ac:dyDescent="0.2">
      <c r="A391" s="395">
        <v>9</v>
      </c>
      <c r="B391" s="180" t="s">
        <v>134</v>
      </c>
      <c r="C391" s="184" t="s">
        <v>4461</v>
      </c>
      <c r="D391" s="399">
        <v>150091</v>
      </c>
    </row>
    <row r="392" spans="1:4" x14ac:dyDescent="0.2">
      <c r="A392" s="395">
        <v>9</v>
      </c>
      <c r="B392" s="180" t="s">
        <v>134</v>
      </c>
      <c r="C392" s="184" t="s">
        <v>888</v>
      </c>
      <c r="D392" s="399">
        <v>150057</v>
      </c>
    </row>
    <row r="393" spans="1:4" ht="25.5" x14ac:dyDescent="0.2">
      <c r="A393" s="395">
        <v>9</v>
      </c>
      <c r="B393" s="180" t="s">
        <v>134</v>
      </c>
      <c r="C393" s="184" t="s">
        <v>980</v>
      </c>
      <c r="D393" s="399">
        <v>150125</v>
      </c>
    </row>
    <row r="394" spans="1:4" x14ac:dyDescent="0.2">
      <c r="A394" s="395">
        <v>9</v>
      </c>
      <c r="B394" s="180" t="s">
        <v>134</v>
      </c>
      <c r="C394" s="184" t="s">
        <v>867</v>
      </c>
      <c r="D394" s="399">
        <v>150032</v>
      </c>
    </row>
    <row r="395" spans="1:4" ht="25.5" x14ac:dyDescent="0.2">
      <c r="A395" s="395">
        <v>15</v>
      </c>
      <c r="B395" s="180" t="s">
        <v>384</v>
      </c>
      <c r="C395" s="185" t="s">
        <v>4459</v>
      </c>
      <c r="D395" s="399">
        <v>150170</v>
      </c>
    </row>
    <row r="396" spans="1:4" x14ac:dyDescent="0.2">
      <c r="A396" s="395">
        <v>15</v>
      </c>
      <c r="B396" s="180" t="s">
        <v>384</v>
      </c>
      <c r="C396" s="185" t="s">
        <v>771</v>
      </c>
      <c r="D396" s="399">
        <v>150107</v>
      </c>
    </row>
    <row r="397" spans="1:4" x14ac:dyDescent="0.2">
      <c r="A397" s="395">
        <v>15</v>
      </c>
      <c r="B397" s="180" t="s">
        <v>384</v>
      </c>
      <c r="C397" s="184" t="s">
        <v>821</v>
      </c>
      <c r="D397" s="399">
        <v>150082</v>
      </c>
    </row>
    <row r="398" spans="1:4" ht="25.5" x14ac:dyDescent="0.2">
      <c r="A398" s="395">
        <v>15</v>
      </c>
      <c r="B398" s="180" t="s">
        <v>384</v>
      </c>
      <c r="C398" s="184" t="s">
        <v>3295</v>
      </c>
      <c r="D398" s="399">
        <v>150031</v>
      </c>
    </row>
    <row r="399" spans="1:4" x14ac:dyDescent="0.2">
      <c r="A399" s="395">
        <v>15</v>
      </c>
      <c r="B399" s="180" t="s">
        <v>384</v>
      </c>
      <c r="C399" s="184" t="s">
        <v>1003</v>
      </c>
      <c r="D399" s="399">
        <v>150110</v>
      </c>
    </row>
    <row r="400" spans="1:4" x14ac:dyDescent="0.2">
      <c r="A400" s="395">
        <v>15</v>
      </c>
      <c r="B400" s="180" t="s">
        <v>384</v>
      </c>
      <c r="C400" s="185" t="s">
        <v>1065</v>
      </c>
      <c r="D400" s="399">
        <v>150190</v>
      </c>
    </row>
    <row r="401" spans="1:4" x14ac:dyDescent="0.2">
      <c r="A401" s="395">
        <v>15</v>
      </c>
      <c r="B401" s="180" t="s">
        <v>384</v>
      </c>
      <c r="C401" s="184" t="s">
        <v>846</v>
      </c>
      <c r="D401" s="399">
        <v>150003</v>
      </c>
    </row>
    <row r="402" spans="1:4" ht="25.5" x14ac:dyDescent="0.2">
      <c r="A402" s="395">
        <v>15</v>
      </c>
      <c r="B402" s="180" t="s">
        <v>384</v>
      </c>
      <c r="C402" s="50" t="s">
        <v>1487</v>
      </c>
      <c r="D402" s="399">
        <v>150124</v>
      </c>
    </row>
    <row r="403" spans="1:4" ht="25.5" x14ac:dyDescent="0.2">
      <c r="A403" s="395">
        <v>4</v>
      </c>
      <c r="B403" s="180" t="s">
        <v>263</v>
      </c>
      <c r="C403" s="185" t="s">
        <v>3295</v>
      </c>
      <c r="D403" s="399">
        <v>150031</v>
      </c>
    </row>
    <row r="404" spans="1:4" x14ac:dyDescent="0.2">
      <c r="A404" s="395">
        <v>4</v>
      </c>
      <c r="B404" s="180" t="s">
        <v>263</v>
      </c>
      <c r="C404" s="21" t="s">
        <v>995</v>
      </c>
      <c r="D404" s="399">
        <v>150137</v>
      </c>
    </row>
    <row r="405" spans="1:4" x14ac:dyDescent="0.2">
      <c r="A405" s="395">
        <v>14</v>
      </c>
      <c r="B405" s="180" t="s">
        <v>263</v>
      </c>
      <c r="C405" s="185" t="s">
        <v>865</v>
      </c>
      <c r="D405" s="399">
        <v>150125</v>
      </c>
    </row>
    <row r="406" spans="1:4" x14ac:dyDescent="0.2">
      <c r="A406" s="395">
        <v>4</v>
      </c>
      <c r="B406" s="180" t="s">
        <v>263</v>
      </c>
      <c r="C406" s="185" t="s">
        <v>868</v>
      </c>
      <c r="D406" s="399">
        <v>150061</v>
      </c>
    </row>
    <row r="407" spans="1:4" ht="25.5" x14ac:dyDescent="0.2">
      <c r="A407" s="395">
        <v>4</v>
      </c>
      <c r="B407" s="180" t="s">
        <v>264</v>
      </c>
      <c r="C407" s="185" t="s">
        <v>4458</v>
      </c>
      <c r="D407" s="399">
        <v>150108</v>
      </c>
    </row>
    <row r="408" spans="1:4" x14ac:dyDescent="0.2">
      <c r="A408" s="395">
        <v>4</v>
      </c>
      <c r="B408" s="180" t="s">
        <v>264</v>
      </c>
      <c r="C408" s="21" t="s">
        <v>995</v>
      </c>
      <c r="D408" s="399">
        <v>150137</v>
      </c>
    </row>
    <row r="409" spans="1:4" ht="25.5" x14ac:dyDescent="0.2">
      <c r="A409" s="395">
        <v>4</v>
      </c>
      <c r="B409" s="180" t="s">
        <v>264</v>
      </c>
      <c r="C409" s="184" t="s">
        <v>980</v>
      </c>
      <c r="D409" s="399">
        <v>150125</v>
      </c>
    </row>
    <row r="410" spans="1:4" ht="25.5" x14ac:dyDescent="0.2">
      <c r="A410" s="395">
        <v>4</v>
      </c>
      <c r="B410" s="180" t="s">
        <v>264</v>
      </c>
      <c r="C410" s="186" t="s">
        <v>1040</v>
      </c>
      <c r="D410" s="399">
        <v>150033</v>
      </c>
    </row>
    <row r="411" spans="1:4" ht="38.25" x14ac:dyDescent="0.2">
      <c r="A411" s="395">
        <v>9</v>
      </c>
      <c r="B411" s="180" t="s">
        <v>135</v>
      </c>
      <c r="C411" s="184" t="s">
        <v>4461</v>
      </c>
      <c r="D411" s="399">
        <v>150091</v>
      </c>
    </row>
    <row r="412" spans="1:4" x14ac:dyDescent="0.2">
      <c r="A412" s="395">
        <v>15</v>
      </c>
      <c r="B412" s="180" t="s">
        <v>135</v>
      </c>
      <c r="C412" s="184" t="s">
        <v>821</v>
      </c>
      <c r="D412" s="399">
        <v>150082</v>
      </c>
    </row>
    <row r="413" spans="1:4" ht="25.5" x14ac:dyDescent="0.2">
      <c r="A413" s="395">
        <v>9</v>
      </c>
      <c r="B413" s="180" t="s">
        <v>135</v>
      </c>
      <c r="C413" s="184" t="s">
        <v>980</v>
      </c>
      <c r="D413" s="399">
        <v>150125</v>
      </c>
    </row>
    <row r="414" spans="1:4" x14ac:dyDescent="0.2">
      <c r="A414" s="395">
        <v>9</v>
      </c>
      <c r="B414" s="180" t="s">
        <v>135</v>
      </c>
      <c r="C414" s="184" t="s">
        <v>867</v>
      </c>
      <c r="D414" s="399">
        <v>150032</v>
      </c>
    </row>
    <row r="415" spans="1:4" x14ac:dyDescent="0.2">
      <c r="A415" s="395">
        <v>9</v>
      </c>
      <c r="B415" s="180" t="s">
        <v>136</v>
      </c>
      <c r="C415" s="184" t="s">
        <v>888</v>
      </c>
      <c r="D415" s="399">
        <v>150057</v>
      </c>
    </row>
    <row r="416" spans="1:4" ht="25.5" x14ac:dyDescent="0.2">
      <c r="A416" s="396">
        <v>2</v>
      </c>
      <c r="B416" s="180" t="s">
        <v>52</v>
      </c>
      <c r="C416" s="184" t="s">
        <v>1509</v>
      </c>
      <c r="D416" s="399">
        <v>150013</v>
      </c>
    </row>
    <row r="417" spans="1:4" x14ac:dyDescent="0.2">
      <c r="A417" s="396">
        <v>2</v>
      </c>
      <c r="B417" s="180" t="s">
        <v>52</v>
      </c>
      <c r="C417" s="185" t="s">
        <v>1051</v>
      </c>
      <c r="D417" s="399">
        <v>150135</v>
      </c>
    </row>
    <row r="418" spans="1:4" ht="25.5" x14ac:dyDescent="0.2">
      <c r="A418" s="396">
        <v>2</v>
      </c>
      <c r="B418" s="180" t="s">
        <v>52</v>
      </c>
      <c r="C418" s="184" t="s">
        <v>993</v>
      </c>
      <c r="D418" s="399">
        <v>150097</v>
      </c>
    </row>
    <row r="419" spans="1:4" x14ac:dyDescent="0.2">
      <c r="A419" s="395">
        <v>5</v>
      </c>
      <c r="B419" s="180" t="s">
        <v>60</v>
      </c>
      <c r="C419" s="184" t="s">
        <v>879</v>
      </c>
      <c r="D419" s="399">
        <v>150153</v>
      </c>
    </row>
    <row r="420" spans="1:4" ht="25.5" x14ac:dyDescent="0.2">
      <c r="A420" s="395">
        <v>5</v>
      </c>
      <c r="B420" s="180" t="s">
        <v>60</v>
      </c>
      <c r="C420" s="184" t="s">
        <v>3293</v>
      </c>
      <c r="D420" s="399">
        <v>150080</v>
      </c>
    </row>
    <row r="421" spans="1:4" ht="25.5" x14ac:dyDescent="0.2">
      <c r="A421" s="395">
        <v>5</v>
      </c>
      <c r="B421" s="180" t="s">
        <v>60</v>
      </c>
      <c r="C421" s="184" t="s">
        <v>980</v>
      </c>
      <c r="D421" s="399">
        <v>150125</v>
      </c>
    </row>
    <row r="422" spans="1:4" ht="25.5" x14ac:dyDescent="0.2">
      <c r="A422" s="395">
        <v>5</v>
      </c>
      <c r="B422" s="180" t="s">
        <v>60</v>
      </c>
      <c r="C422" s="185" t="s">
        <v>1523</v>
      </c>
      <c r="D422" s="399">
        <v>150015</v>
      </c>
    </row>
    <row r="423" spans="1:4" ht="25.5" x14ac:dyDescent="0.2">
      <c r="A423" s="395">
        <v>15</v>
      </c>
      <c r="B423" s="180" t="s">
        <v>385</v>
      </c>
      <c r="C423" s="184" t="s">
        <v>1992</v>
      </c>
      <c r="D423" s="399">
        <v>150056</v>
      </c>
    </row>
    <row r="424" spans="1:4" ht="25.5" x14ac:dyDescent="0.2">
      <c r="A424" s="395">
        <v>15</v>
      </c>
      <c r="B424" s="180" t="s">
        <v>385</v>
      </c>
      <c r="C424" s="184" t="s">
        <v>2003</v>
      </c>
      <c r="D424" s="399">
        <v>150094</v>
      </c>
    </row>
    <row r="425" spans="1:4" x14ac:dyDescent="0.2">
      <c r="A425" s="395">
        <v>15</v>
      </c>
      <c r="B425" s="180" t="s">
        <v>385</v>
      </c>
      <c r="C425" s="184" t="s">
        <v>1003</v>
      </c>
      <c r="D425" s="399">
        <v>150110</v>
      </c>
    </row>
    <row r="426" spans="1:4" ht="38.25" x14ac:dyDescent="0.2">
      <c r="A426" s="395">
        <v>3</v>
      </c>
      <c r="B426" s="180" t="s">
        <v>550</v>
      </c>
      <c r="C426" s="184" t="s">
        <v>4460</v>
      </c>
      <c r="D426" s="399">
        <v>150176</v>
      </c>
    </row>
    <row r="427" spans="1:4" x14ac:dyDescent="0.2">
      <c r="A427" s="395">
        <v>3</v>
      </c>
      <c r="B427" s="180" t="s">
        <v>550</v>
      </c>
      <c r="C427" s="184" t="s">
        <v>878</v>
      </c>
      <c r="D427" s="399">
        <v>150100</v>
      </c>
    </row>
    <row r="428" spans="1:4" ht="51" x14ac:dyDescent="0.2">
      <c r="A428" s="395">
        <v>3</v>
      </c>
      <c r="B428" s="180" t="s">
        <v>550</v>
      </c>
      <c r="C428" s="183" t="s">
        <v>1551</v>
      </c>
      <c r="D428" s="399">
        <v>150083</v>
      </c>
    </row>
    <row r="429" spans="1:4" x14ac:dyDescent="0.2">
      <c r="A429" s="395">
        <v>3</v>
      </c>
      <c r="B429" s="180" t="s">
        <v>550</v>
      </c>
      <c r="C429" s="184" t="s">
        <v>827</v>
      </c>
      <c r="D429" s="399">
        <v>150007</v>
      </c>
    </row>
    <row r="430" spans="1:4" ht="25.5" x14ac:dyDescent="0.2">
      <c r="A430" s="395">
        <v>3</v>
      </c>
      <c r="B430" s="180" t="s">
        <v>550</v>
      </c>
      <c r="C430" s="184" t="s">
        <v>1520</v>
      </c>
      <c r="D430" s="399">
        <v>150112</v>
      </c>
    </row>
    <row r="431" spans="1:4" ht="25.5" x14ac:dyDescent="0.2">
      <c r="A431" s="395">
        <v>6</v>
      </c>
      <c r="B431" s="180" t="s">
        <v>215</v>
      </c>
      <c r="C431" s="184" t="s">
        <v>4459</v>
      </c>
      <c r="D431" s="399">
        <v>150170</v>
      </c>
    </row>
    <row r="432" spans="1:4" ht="38.25" x14ac:dyDescent="0.2">
      <c r="A432" s="395">
        <v>6</v>
      </c>
      <c r="B432" s="180" t="s">
        <v>215</v>
      </c>
      <c r="C432" s="184" t="s">
        <v>4462</v>
      </c>
      <c r="D432" s="399">
        <v>150084</v>
      </c>
    </row>
    <row r="433" spans="1:4" ht="25.5" x14ac:dyDescent="0.2">
      <c r="A433" s="395">
        <v>6</v>
      </c>
      <c r="B433" s="180" t="s">
        <v>215</v>
      </c>
      <c r="C433" s="184" t="s">
        <v>4465</v>
      </c>
      <c r="D433" s="399">
        <v>150045</v>
      </c>
    </row>
    <row r="434" spans="1:4" ht="25.5" x14ac:dyDescent="0.2">
      <c r="A434" s="395">
        <v>6</v>
      </c>
      <c r="B434" s="180" t="s">
        <v>215</v>
      </c>
      <c r="C434" s="186" t="s">
        <v>968</v>
      </c>
      <c r="D434" s="399">
        <v>150085</v>
      </c>
    </row>
    <row r="435" spans="1:4" x14ac:dyDescent="0.2">
      <c r="A435" s="395">
        <v>6</v>
      </c>
      <c r="B435" s="180" t="s">
        <v>215</v>
      </c>
      <c r="C435" s="184" t="s">
        <v>822</v>
      </c>
      <c r="D435" s="399">
        <v>150128</v>
      </c>
    </row>
    <row r="436" spans="1:4" ht="25.5" x14ac:dyDescent="0.2">
      <c r="A436" s="395">
        <v>6</v>
      </c>
      <c r="B436" s="180" t="s">
        <v>215</v>
      </c>
      <c r="C436" s="184" t="s">
        <v>2004</v>
      </c>
      <c r="D436" s="399">
        <v>150093</v>
      </c>
    </row>
    <row r="437" spans="1:4" x14ac:dyDescent="0.2">
      <c r="A437" s="395">
        <v>6</v>
      </c>
      <c r="B437" s="180" t="s">
        <v>215</v>
      </c>
      <c r="C437" s="186" t="s">
        <v>882</v>
      </c>
      <c r="D437" s="399">
        <v>150136</v>
      </c>
    </row>
    <row r="438" spans="1:4" ht="25.5" x14ac:dyDescent="0.2">
      <c r="A438" s="395">
        <v>6</v>
      </c>
      <c r="B438" s="180" t="s">
        <v>215</v>
      </c>
      <c r="C438" s="184" t="s">
        <v>1460</v>
      </c>
      <c r="D438" s="399">
        <v>150156</v>
      </c>
    </row>
    <row r="439" spans="1:4" ht="25.5" x14ac:dyDescent="0.2">
      <c r="A439" s="395">
        <v>6</v>
      </c>
      <c r="B439" s="180" t="s">
        <v>215</v>
      </c>
      <c r="C439" s="184" t="s">
        <v>1523</v>
      </c>
      <c r="D439" s="399">
        <v>150015</v>
      </c>
    </row>
    <row r="440" spans="1:4" ht="25.5" x14ac:dyDescent="0.2">
      <c r="A440" s="395">
        <v>7</v>
      </c>
      <c r="B440" s="180" t="s">
        <v>126</v>
      </c>
      <c r="C440" s="184" t="s">
        <v>4459</v>
      </c>
      <c r="D440" s="399">
        <v>150170</v>
      </c>
    </row>
    <row r="441" spans="1:4" x14ac:dyDescent="0.2">
      <c r="A441" s="396">
        <v>7</v>
      </c>
      <c r="B441" s="180" t="s">
        <v>126</v>
      </c>
      <c r="C441" s="185" t="s">
        <v>822</v>
      </c>
      <c r="D441" s="399">
        <v>150128</v>
      </c>
    </row>
    <row r="442" spans="1:4" ht="25.5" x14ac:dyDescent="0.2">
      <c r="A442" s="395">
        <v>7</v>
      </c>
      <c r="B442" s="180" t="s">
        <v>126</v>
      </c>
      <c r="C442" s="184" t="s">
        <v>2004</v>
      </c>
      <c r="D442" s="399">
        <v>150093</v>
      </c>
    </row>
    <row r="443" spans="1:4" x14ac:dyDescent="0.2">
      <c r="A443" s="395">
        <v>7</v>
      </c>
      <c r="B443" s="180" t="s">
        <v>126</v>
      </c>
      <c r="C443" s="184" t="s">
        <v>1003</v>
      </c>
      <c r="D443" s="399">
        <v>150110</v>
      </c>
    </row>
    <row r="444" spans="1:4" x14ac:dyDescent="0.2">
      <c r="A444" s="395">
        <v>7</v>
      </c>
      <c r="B444" s="180" t="s">
        <v>126</v>
      </c>
      <c r="C444" s="184" t="s">
        <v>882</v>
      </c>
      <c r="D444" s="399">
        <v>150136</v>
      </c>
    </row>
    <row r="445" spans="1:4" ht="48.75" customHeight="1" x14ac:dyDescent="0.2">
      <c r="A445" s="395">
        <v>7</v>
      </c>
      <c r="B445" s="180" t="s">
        <v>126</v>
      </c>
      <c r="C445" s="184" t="s">
        <v>889</v>
      </c>
      <c r="D445" s="399">
        <v>150111</v>
      </c>
    </row>
    <row r="446" spans="1:4" ht="42" customHeight="1" x14ac:dyDescent="0.2">
      <c r="A446" s="395">
        <v>7</v>
      </c>
      <c r="B446" s="180" t="s">
        <v>126</v>
      </c>
      <c r="C446" s="185" t="s">
        <v>869</v>
      </c>
      <c r="D446" s="399">
        <v>150069</v>
      </c>
    </row>
    <row r="447" spans="1:4" x14ac:dyDescent="0.2">
      <c r="A447" s="395">
        <v>12</v>
      </c>
      <c r="B447" s="180" t="s">
        <v>25</v>
      </c>
      <c r="C447" s="185" t="s">
        <v>883</v>
      </c>
      <c r="D447" s="399">
        <v>150043</v>
      </c>
    </row>
    <row r="448" spans="1:4" ht="25.5" x14ac:dyDescent="0.2">
      <c r="A448" s="395">
        <v>7</v>
      </c>
      <c r="B448" s="180" t="s">
        <v>127</v>
      </c>
      <c r="C448" s="185" t="s">
        <v>4463</v>
      </c>
      <c r="D448" s="399">
        <v>150184</v>
      </c>
    </row>
    <row r="449" spans="1:4" ht="25.5" x14ac:dyDescent="0.2">
      <c r="A449" s="395">
        <v>7</v>
      </c>
      <c r="B449" s="180" t="s">
        <v>127</v>
      </c>
      <c r="C449" s="185" t="s">
        <v>2004</v>
      </c>
      <c r="D449" s="399">
        <v>150093</v>
      </c>
    </row>
    <row r="450" spans="1:4" x14ac:dyDescent="0.2">
      <c r="A450" s="395">
        <v>7</v>
      </c>
      <c r="B450" s="180" t="s">
        <v>127</v>
      </c>
      <c r="C450" s="185" t="s">
        <v>882</v>
      </c>
      <c r="D450" s="399">
        <v>150136</v>
      </c>
    </row>
    <row r="451" spans="1:4" x14ac:dyDescent="0.2">
      <c r="A451" s="395">
        <v>7</v>
      </c>
      <c r="B451" s="180" t="s">
        <v>127</v>
      </c>
      <c r="C451" s="184" t="s">
        <v>1066</v>
      </c>
      <c r="D451" s="399">
        <v>150050</v>
      </c>
    </row>
    <row r="452" spans="1:4" ht="25.5" x14ac:dyDescent="0.2">
      <c r="A452" s="395">
        <v>7</v>
      </c>
      <c r="B452" s="180" t="s">
        <v>127</v>
      </c>
      <c r="C452" s="184" t="s">
        <v>889</v>
      </c>
      <c r="D452" s="399">
        <v>150111</v>
      </c>
    </row>
    <row r="453" spans="1:4" ht="25.5" x14ac:dyDescent="0.2">
      <c r="A453" s="395">
        <v>7</v>
      </c>
      <c r="B453" s="180" t="s">
        <v>127</v>
      </c>
      <c r="C453" s="183" t="s">
        <v>1522</v>
      </c>
      <c r="D453" s="399">
        <v>150016</v>
      </c>
    </row>
    <row r="454" spans="1:4" x14ac:dyDescent="0.2">
      <c r="A454" s="395">
        <v>7</v>
      </c>
      <c r="B454" s="180" t="s">
        <v>127</v>
      </c>
      <c r="C454" s="185" t="s">
        <v>869</v>
      </c>
      <c r="D454" s="399">
        <v>150069</v>
      </c>
    </row>
    <row r="455" spans="1:4" x14ac:dyDescent="0.2">
      <c r="A455" s="395">
        <v>12</v>
      </c>
      <c r="B455" s="180" t="s">
        <v>26</v>
      </c>
      <c r="C455" s="184" t="s">
        <v>830</v>
      </c>
      <c r="D455" s="399">
        <v>150029</v>
      </c>
    </row>
    <row r="456" spans="1:4" x14ac:dyDescent="0.2">
      <c r="A456" s="395">
        <v>12</v>
      </c>
      <c r="B456" s="180" t="s">
        <v>26</v>
      </c>
      <c r="C456" s="184" t="s">
        <v>845</v>
      </c>
      <c r="D456" s="399">
        <v>150022</v>
      </c>
    </row>
    <row r="457" spans="1:4" x14ac:dyDescent="0.2">
      <c r="A457" s="395">
        <v>11</v>
      </c>
      <c r="B457" s="179" t="s">
        <v>19</v>
      </c>
      <c r="C457" s="185" t="s">
        <v>116</v>
      </c>
      <c r="D457" s="399">
        <v>150030</v>
      </c>
    </row>
    <row r="458" spans="1:4" x14ac:dyDescent="0.2">
      <c r="A458" s="395">
        <v>11</v>
      </c>
      <c r="B458" s="179" t="s">
        <v>19</v>
      </c>
      <c r="C458" s="187" t="s">
        <v>881</v>
      </c>
      <c r="D458" s="399">
        <v>150075</v>
      </c>
    </row>
    <row r="459" spans="1:4" ht="38.25" x14ac:dyDescent="0.2">
      <c r="A459" s="395">
        <v>15</v>
      </c>
      <c r="B459" s="180" t="s">
        <v>386</v>
      </c>
      <c r="C459" s="184" t="s">
        <v>4461</v>
      </c>
      <c r="D459" s="399">
        <v>150091</v>
      </c>
    </row>
    <row r="460" spans="1:4" x14ac:dyDescent="0.2">
      <c r="A460" s="395">
        <v>15</v>
      </c>
      <c r="B460" s="180" t="s">
        <v>386</v>
      </c>
      <c r="C460" s="184" t="s">
        <v>771</v>
      </c>
      <c r="D460" s="54">
        <v>150107</v>
      </c>
    </row>
    <row r="461" spans="1:4" x14ac:dyDescent="0.2">
      <c r="A461" s="395">
        <v>15</v>
      </c>
      <c r="B461" s="180" t="s">
        <v>386</v>
      </c>
      <c r="C461" s="183" t="s">
        <v>821</v>
      </c>
      <c r="D461" s="54">
        <v>150082</v>
      </c>
    </row>
    <row r="462" spans="1:4" ht="25.5" x14ac:dyDescent="0.2">
      <c r="A462" s="395">
        <v>15</v>
      </c>
      <c r="B462" s="180" t="s">
        <v>386</v>
      </c>
      <c r="C462" s="184" t="s">
        <v>2003</v>
      </c>
      <c r="D462" s="399">
        <v>150094</v>
      </c>
    </row>
    <row r="463" spans="1:4" x14ac:dyDescent="0.2">
      <c r="A463" s="395">
        <v>15</v>
      </c>
      <c r="B463" s="180" t="s">
        <v>386</v>
      </c>
      <c r="C463" s="184" t="s">
        <v>847</v>
      </c>
      <c r="D463" s="399">
        <v>150067</v>
      </c>
    </row>
    <row r="464" spans="1:4" ht="25.5" x14ac:dyDescent="0.2">
      <c r="A464" s="395">
        <v>15</v>
      </c>
      <c r="B464" s="180" t="s">
        <v>386</v>
      </c>
      <c r="C464" s="50" t="s">
        <v>1487</v>
      </c>
      <c r="D464" s="399">
        <v>150124</v>
      </c>
    </row>
    <row r="465" spans="1:4" ht="25.5" x14ac:dyDescent="0.2">
      <c r="A465" s="395">
        <v>14</v>
      </c>
      <c r="B465" s="180" t="s">
        <v>505</v>
      </c>
      <c r="C465" s="184" t="s">
        <v>4458</v>
      </c>
      <c r="D465" s="399">
        <v>150108</v>
      </c>
    </row>
    <row r="466" spans="1:4" ht="25.5" x14ac:dyDescent="0.2">
      <c r="A466" s="395">
        <v>14</v>
      </c>
      <c r="B466" s="180" t="s">
        <v>505</v>
      </c>
      <c r="C466" s="184" t="s">
        <v>3295</v>
      </c>
      <c r="D466" s="399">
        <v>150031</v>
      </c>
    </row>
    <row r="467" spans="1:4" x14ac:dyDescent="0.2">
      <c r="A467" s="395">
        <v>14</v>
      </c>
      <c r="B467" s="180" t="s">
        <v>505</v>
      </c>
      <c r="C467" s="184" t="s">
        <v>885</v>
      </c>
      <c r="D467" s="399">
        <v>150095</v>
      </c>
    </row>
    <row r="468" spans="1:4" ht="25.5" x14ac:dyDescent="0.2">
      <c r="A468" s="395">
        <v>14</v>
      </c>
      <c r="B468" s="180" t="s">
        <v>505</v>
      </c>
      <c r="C468" s="184" t="s">
        <v>1454</v>
      </c>
      <c r="D468" s="399">
        <v>150020</v>
      </c>
    </row>
    <row r="469" spans="1:4" x14ac:dyDescent="0.2">
      <c r="A469" s="395">
        <v>8</v>
      </c>
      <c r="B469" s="180" t="s">
        <v>132</v>
      </c>
      <c r="C469" s="184" t="s">
        <v>829</v>
      </c>
      <c r="D469" s="399">
        <v>150025</v>
      </c>
    </row>
    <row r="470" spans="1:4" ht="25.5" x14ac:dyDescent="0.2">
      <c r="A470" s="395">
        <v>8</v>
      </c>
      <c r="B470" s="180" t="s">
        <v>132</v>
      </c>
      <c r="C470" s="185" t="s">
        <v>889</v>
      </c>
      <c r="D470" s="399">
        <v>150111</v>
      </c>
    </row>
    <row r="471" spans="1:4" x14ac:dyDescent="0.2">
      <c r="A471" s="395">
        <v>13</v>
      </c>
      <c r="B471" s="180" t="s">
        <v>337</v>
      </c>
      <c r="C471" s="184" t="s">
        <v>824</v>
      </c>
      <c r="D471" s="399">
        <v>150042</v>
      </c>
    </row>
    <row r="472" spans="1:4" x14ac:dyDescent="0.2">
      <c r="A472" s="395">
        <v>13</v>
      </c>
      <c r="B472" s="180" t="s">
        <v>337</v>
      </c>
      <c r="C472" s="184" t="s">
        <v>842</v>
      </c>
      <c r="D472" s="399">
        <v>150179</v>
      </c>
    </row>
    <row r="473" spans="1:4" ht="30.75" customHeight="1" x14ac:dyDescent="0.2">
      <c r="A473" s="395">
        <v>9</v>
      </c>
      <c r="B473" s="180" t="s">
        <v>137</v>
      </c>
      <c r="C473" s="184" t="s">
        <v>889</v>
      </c>
      <c r="D473" s="399">
        <v>150111</v>
      </c>
    </row>
    <row r="474" spans="1:4" ht="29.25" customHeight="1" x14ac:dyDescent="0.2">
      <c r="A474" s="395">
        <v>9</v>
      </c>
      <c r="B474" s="180" t="s">
        <v>137</v>
      </c>
      <c r="C474" s="184" t="s">
        <v>867</v>
      </c>
      <c r="D474" s="399">
        <v>150032</v>
      </c>
    </row>
    <row r="475" spans="1:4" ht="25.5" x14ac:dyDescent="0.2">
      <c r="A475" s="395">
        <v>9</v>
      </c>
      <c r="B475" s="180" t="s">
        <v>137</v>
      </c>
      <c r="C475" s="50" t="s">
        <v>1530</v>
      </c>
      <c r="D475" s="399">
        <v>150124</v>
      </c>
    </row>
    <row r="476" spans="1:4" ht="25.5" x14ac:dyDescent="0.2">
      <c r="A476" s="395">
        <v>14</v>
      </c>
      <c r="B476" s="180" t="s">
        <v>506</v>
      </c>
      <c r="C476" s="184" t="s">
        <v>3295</v>
      </c>
      <c r="D476" s="399">
        <v>150031</v>
      </c>
    </row>
    <row r="477" spans="1:4" x14ac:dyDescent="0.2">
      <c r="A477" s="395">
        <v>14</v>
      </c>
      <c r="B477" s="180" t="s">
        <v>506</v>
      </c>
      <c r="C477" s="184" t="s">
        <v>885</v>
      </c>
      <c r="D477" s="399">
        <v>150095</v>
      </c>
    </row>
    <row r="478" spans="1:4" x14ac:dyDescent="0.2">
      <c r="A478" s="395">
        <v>14</v>
      </c>
      <c r="B478" s="180" t="s">
        <v>506</v>
      </c>
      <c r="C478" s="184" t="s">
        <v>865</v>
      </c>
      <c r="D478" s="399">
        <v>150125</v>
      </c>
    </row>
    <row r="479" spans="1:4" ht="25.5" x14ac:dyDescent="0.2">
      <c r="A479" s="395">
        <v>15</v>
      </c>
      <c r="B479" s="180" t="s">
        <v>387</v>
      </c>
      <c r="C479" s="184" t="s">
        <v>4459</v>
      </c>
      <c r="D479" s="399">
        <v>150170</v>
      </c>
    </row>
    <row r="480" spans="1:4" ht="38.25" x14ac:dyDescent="0.2">
      <c r="A480" s="395">
        <v>15</v>
      </c>
      <c r="B480" s="180" t="s">
        <v>387</v>
      </c>
      <c r="C480" s="184" t="s">
        <v>4461</v>
      </c>
      <c r="D480" s="399">
        <v>150091</v>
      </c>
    </row>
    <row r="481" spans="1:4" ht="38.25" x14ac:dyDescent="0.2">
      <c r="A481" s="395">
        <v>15</v>
      </c>
      <c r="B481" s="180" t="s">
        <v>387</v>
      </c>
      <c r="C481" s="140" t="s">
        <v>1570</v>
      </c>
      <c r="D481" s="399">
        <v>150103</v>
      </c>
    </row>
    <row r="482" spans="1:4" x14ac:dyDescent="0.2">
      <c r="A482" s="395">
        <v>15</v>
      </c>
      <c r="B482" s="180" t="s">
        <v>387</v>
      </c>
      <c r="C482" s="185" t="s">
        <v>771</v>
      </c>
      <c r="D482" s="399">
        <v>150107</v>
      </c>
    </row>
    <row r="483" spans="1:4" ht="25.5" x14ac:dyDescent="0.2">
      <c r="A483" s="395">
        <v>15</v>
      </c>
      <c r="B483" s="180" t="s">
        <v>387</v>
      </c>
      <c r="C483" s="184" t="s">
        <v>1992</v>
      </c>
      <c r="D483" s="399">
        <v>150056</v>
      </c>
    </row>
    <row r="484" spans="1:4" x14ac:dyDescent="0.2">
      <c r="A484" s="395">
        <v>15</v>
      </c>
      <c r="B484" s="180" t="s">
        <v>387</v>
      </c>
      <c r="C484" s="184" t="s">
        <v>821</v>
      </c>
      <c r="D484" s="399">
        <v>150082</v>
      </c>
    </row>
    <row r="485" spans="1:4" ht="25.5" x14ac:dyDescent="0.2">
      <c r="A485" s="395">
        <v>15</v>
      </c>
      <c r="B485" s="180" t="s">
        <v>387</v>
      </c>
      <c r="C485" s="184" t="s">
        <v>2003</v>
      </c>
      <c r="D485" s="399">
        <v>150094</v>
      </c>
    </row>
    <row r="486" spans="1:4" ht="25.5" x14ac:dyDescent="0.2">
      <c r="A486" s="395">
        <v>15</v>
      </c>
      <c r="B486" s="180" t="s">
        <v>387</v>
      </c>
      <c r="C486" s="187" t="s">
        <v>1451</v>
      </c>
      <c r="D486" s="399">
        <v>150183</v>
      </c>
    </row>
    <row r="487" spans="1:4" x14ac:dyDescent="0.2">
      <c r="A487" s="395">
        <v>15</v>
      </c>
      <c r="B487" s="180" t="s">
        <v>387</v>
      </c>
      <c r="C487" s="184" t="s">
        <v>1003</v>
      </c>
      <c r="D487" s="399">
        <v>150110</v>
      </c>
    </row>
    <row r="488" spans="1:4" x14ac:dyDescent="0.2">
      <c r="A488" s="395">
        <v>15</v>
      </c>
      <c r="B488" s="179" t="s">
        <v>387</v>
      </c>
      <c r="C488" s="184" t="s">
        <v>1413</v>
      </c>
      <c r="D488" s="399">
        <v>150136</v>
      </c>
    </row>
    <row r="489" spans="1:4" ht="25.5" x14ac:dyDescent="0.2">
      <c r="A489" s="395">
        <v>15</v>
      </c>
      <c r="B489" s="180" t="s">
        <v>387</v>
      </c>
      <c r="C489" s="50" t="s">
        <v>1487</v>
      </c>
      <c r="D489" s="399">
        <v>150124</v>
      </c>
    </row>
    <row r="490" spans="1:4" ht="25.5" x14ac:dyDescent="0.2">
      <c r="A490" s="395">
        <v>6</v>
      </c>
      <c r="B490" s="180" t="s">
        <v>216</v>
      </c>
      <c r="C490" s="184" t="s">
        <v>4459</v>
      </c>
      <c r="D490" s="399">
        <v>150170</v>
      </c>
    </row>
    <row r="491" spans="1:4" ht="38.25" x14ac:dyDescent="0.2">
      <c r="A491" s="395">
        <v>6</v>
      </c>
      <c r="B491" s="180" t="s">
        <v>216</v>
      </c>
      <c r="C491" s="184" t="s">
        <v>4462</v>
      </c>
      <c r="D491" s="399">
        <v>150084</v>
      </c>
    </row>
    <row r="492" spans="1:4" ht="25.5" x14ac:dyDescent="0.2">
      <c r="A492" s="395">
        <v>6</v>
      </c>
      <c r="B492" s="180" t="s">
        <v>216</v>
      </c>
      <c r="C492" s="184" t="s">
        <v>4465</v>
      </c>
      <c r="D492" s="399">
        <v>150045</v>
      </c>
    </row>
    <row r="493" spans="1:4" ht="25.5" x14ac:dyDescent="0.2">
      <c r="A493" s="395">
        <v>6</v>
      </c>
      <c r="B493" s="180" t="s">
        <v>216</v>
      </c>
      <c r="C493" s="186" t="s">
        <v>968</v>
      </c>
      <c r="D493" s="399">
        <v>150085</v>
      </c>
    </row>
    <row r="494" spans="1:4" x14ac:dyDescent="0.2">
      <c r="A494" s="395">
        <v>6</v>
      </c>
      <c r="B494" s="180" t="s">
        <v>216</v>
      </c>
      <c r="C494" s="185" t="s">
        <v>822</v>
      </c>
      <c r="D494" s="399">
        <v>150128</v>
      </c>
    </row>
    <row r="495" spans="1:4" ht="25.5" x14ac:dyDescent="0.2">
      <c r="A495" s="395">
        <v>6</v>
      </c>
      <c r="B495" s="180" t="s">
        <v>216</v>
      </c>
      <c r="C495" s="185" t="s">
        <v>2004</v>
      </c>
      <c r="D495" s="399">
        <v>150093</v>
      </c>
    </row>
    <row r="496" spans="1:4" x14ac:dyDescent="0.2">
      <c r="A496" s="395">
        <v>6</v>
      </c>
      <c r="B496" s="180" t="s">
        <v>216</v>
      </c>
      <c r="C496" s="185" t="s">
        <v>882</v>
      </c>
      <c r="D496" s="399">
        <v>150136</v>
      </c>
    </row>
    <row r="497" spans="1:4" ht="25.5" x14ac:dyDescent="0.2">
      <c r="A497" s="395">
        <v>6</v>
      </c>
      <c r="B497" s="180" t="s">
        <v>216</v>
      </c>
      <c r="C497" s="185" t="s">
        <v>1461</v>
      </c>
      <c r="D497" s="399">
        <v>150156</v>
      </c>
    </row>
    <row r="498" spans="1:4" ht="25.5" x14ac:dyDescent="0.2">
      <c r="A498" s="395">
        <v>6</v>
      </c>
      <c r="B498" s="180" t="s">
        <v>216</v>
      </c>
      <c r="C498" s="185" t="s">
        <v>1523</v>
      </c>
      <c r="D498" s="399">
        <v>150015</v>
      </c>
    </row>
    <row r="499" spans="1:4" ht="25.5" x14ac:dyDescent="0.2">
      <c r="A499" s="395">
        <v>4</v>
      </c>
      <c r="B499" s="180" t="s">
        <v>265</v>
      </c>
      <c r="C499" s="185" t="s">
        <v>4458</v>
      </c>
      <c r="D499" s="399">
        <v>150108</v>
      </c>
    </row>
    <row r="500" spans="1:4" x14ac:dyDescent="0.2">
      <c r="A500" s="395">
        <v>4</v>
      </c>
      <c r="B500" s="180" t="s">
        <v>265</v>
      </c>
      <c r="C500" s="185" t="s">
        <v>840</v>
      </c>
      <c r="D500" s="399">
        <v>150077</v>
      </c>
    </row>
    <row r="501" spans="1:4" x14ac:dyDescent="0.2">
      <c r="A501" s="395">
        <v>4</v>
      </c>
      <c r="B501" s="180" t="s">
        <v>265</v>
      </c>
      <c r="C501" s="185" t="s">
        <v>970</v>
      </c>
      <c r="D501" s="399">
        <v>150199</v>
      </c>
    </row>
    <row r="502" spans="1:4" ht="25.5" x14ac:dyDescent="0.2">
      <c r="A502" s="395">
        <v>4</v>
      </c>
      <c r="B502" s="180" t="s">
        <v>265</v>
      </c>
      <c r="C502" s="180" t="s">
        <v>1040</v>
      </c>
      <c r="D502" s="399">
        <v>150033</v>
      </c>
    </row>
    <row r="503" spans="1:4" ht="25.5" x14ac:dyDescent="0.2">
      <c r="A503" s="395">
        <v>6</v>
      </c>
      <c r="B503" s="179" t="s">
        <v>217</v>
      </c>
      <c r="C503" s="185" t="s">
        <v>4459</v>
      </c>
      <c r="D503" s="399">
        <v>150170</v>
      </c>
    </row>
    <row r="504" spans="1:4" ht="38.25" x14ac:dyDescent="0.2">
      <c r="A504" s="395">
        <v>6</v>
      </c>
      <c r="B504" s="179" t="s">
        <v>217</v>
      </c>
      <c r="C504" s="185" t="s">
        <v>4462</v>
      </c>
      <c r="D504" s="400">
        <v>150084</v>
      </c>
    </row>
    <row r="505" spans="1:4" ht="25.5" x14ac:dyDescent="0.2">
      <c r="A505" s="395">
        <v>6</v>
      </c>
      <c r="B505" s="179" t="s">
        <v>217</v>
      </c>
      <c r="C505" s="180" t="s">
        <v>968</v>
      </c>
      <c r="D505" s="399">
        <v>150085</v>
      </c>
    </row>
    <row r="506" spans="1:4" x14ac:dyDescent="0.2">
      <c r="A506" s="395">
        <v>6</v>
      </c>
      <c r="B506" s="179" t="s">
        <v>217</v>
      </c>
      <c r="C506" s="185" t="s">
        <v>822</v>
      </c>
      <c r="D506" s="399">
        <v>150128</v>
      </c>
    </row>
    <row r="507" spans="1:4" ht="25.5" x14ac:dyDescent="0.2">
      <c r="A507" s="395">
        <v>6</v>
      </c>
      <c r="B507" s="179" t="s">
        <v>217</v>
      </c>
      <c r="C507" s="185" t="s">
        <v>1460</v>
      </c>
      <c r="D507" s="399">
        <v>150156</v>
      </c>
    </row>
    <row r="508" spans="1:4" ht="25.5" x14ac:dyDescent="0.2">
      <c r="A508" s="395">
        <v>6</v>
      </c>
      <c r="B508" s="180" t="s">
        <v>217</v>
      </c>
      <c r="C508" s="185" t="s">
        <v>1523</v>
      </c>
      <c r="D508" s="399">
        <v>150015</v>
      </c>
    </row>
    <row r="509" spans="1:4" ht="25.5" x14ac:dyDescent="0.2">
      <c r="A509" s="395">
        <v>14</v>
      </c>
      <c r="B509" s="180" t="s">
        <v>507</v>
      </c>
      <c r="C509" s="185" t="s">
        <v>4458</v>
      </c>
      <c r="D509" s="399">
        <v>150108</v>
      </c>
    </row>
    <row r="510" spans="1:4" ht="25.5" x14ac:dyDescent="0.2">
      <c r="A510" s="395">
        <v>14</v>
      </c>
      <c r="B510" s="180" t="s">
        <v>507</v>
      </c>
      <c r="C510" s="185" t="s">
        <v>3295</v>
      </c>
      <c r="D510" s="399">
        <v>150031</v>
      </c>
    </row>
    <row r="511" spans="1:4" x14ac:dyDescent="0.2">
      <c r="A511" s="395">
        <v>14</v>
      </c>
      <c r="B511" s="180" t="s">
        <v>507</v>
      </c>
      <c r="C511" s="184" t="s">
        <v>885</v>
      </c>
      <c r="D511" s="399">
        <v>150095</v>
      </c>
    </row>
    <row r="512" spans="1:4" ht="25.5" x14ac:dyDescent="0.2">
      <c r="A512" s="395">
        <v>14</v>
      </c>
      <c r="B512" s="180" t="s">
        <v>507</v>
      </c>
      <c r="C512" s="184" t="s">
        <v>980</v>
      </c>
      <c r="D512" s="399">
        <v>150125</v>
      </c>
    </row>
    <row r="513" spans="1:4" ht="25.5" x14ac:dyDescent="0.2">
      <c r="A513" s="395">
        <v>14</v>
      </c>
      <c r="B513" s="180" t="s">
        <v>507</v>
      </c>
      <c r="C513" s="184" t="s">
        <v>1523</v>
      </c>
      <c r="D513" s="399">
        <v>150015</v>
      </c>
    </row>
    <row r="514" spans="1:4" ht="25.5" x14ac:dyDescent="0.2">
      <c r="A514" s="396">
        <v>2</v>
      </c>
      <c r="B514" s="180" t="s">
        <v>257</v>
      </c>
      <c r="C514" s="184" t="s">
        <v>1509</v>
      </c>
      <c r="D514" s="399">
        <v>150013</v>
      </c>
    </row>
    <row r="515" spans="1:4" x14ac:dyDescent="0.2">
      <c r="A515" s="396">
        <v>2</v>
      </c>
      <c r="B515" s="180" t="s">
        <v>257</v>
      </c>
      <c r="C515" s="184" t="s">
        <v>832</v>
      </c>
      <c r="D515" s="399">
        <v>150072</v>
      </c>
    </row>
    <row r="516" spans="1:4" x14ac:dyDescent="0.2">
      <c r="A516" s="396">
        <v>2</v>
      </c>
      <c r="B516" s="180" t="s">
        <v>257</v>
      </c>
      <c r="C516" s="184" t="s">
        <v>1051</v>
      </c>
      <c r="D516" s="399">
        <v>150135</v>
      </c>
    </row>
    <row r="517" spans="1:4" x14ac:dyDescent="0.2">
      <c r="A517" s="396">
        <v>2</v>
      </c>
      <c r="B517" s="180" t="s">
        <v>257</v>
      </c>
      <c r="C517" s="184" t="s">
        <v>839</v>
      </c>
      <c r="D517" s="399">
        <v>150127</v>
      </c>
    </row>
    <row r="518" spans="1:4" ht="25.5" x14ac:dyDescent="0.2">
      <c r="A518" s="395">
        <v>2</v>
      </c>
      <c r="B518" s="180" t="s">
        <v>257</v>
      </c>
      <c r="C518" s="184" t="s">
        <v>980</v>
      </c>
      <c r="D518" s="399">
        <v>150125</v>
      </c>
    </row>
    <row r="519" spans="1:4" ht="25.5" x14ac:dyDescent="0.2">
      <c r="A519" s="396">
        <v>2</v>
      </c>
      <c r="B519" s="180" t="s">
        <v>258</v>
      </c>
      <c r="C519" s="184" t="s">
        <v>1509</v>
      </c>
      <c r="D519" s="399">
        <v>150013</v>
      </c>
    </row>
    <row r="520" spans="1:4" ht="25.5" x14ac:dyDescent="0.2">
      <c r="A520" s="396">
        <v>2</v>
      </c>
      <c r="B520" s="180" t="s">
        <v>258</v>
      </c>
      <c r="C520" s="186" t="s">
        <v>968</v>
      </c>
      <c r="D520" s="399">
        <v>150085</v>
      </c>
    </row>
    <row r="521" spans="1:4" x14ac:dyDescent="0.2">
      <c r="A521" s="396">
        <v>2</v>
      </c>
      <c r="B521" s="180" t="s">
        <v>258</v>
      </c>
      <c r="C521" s="184" t="s">
        <v>117</v>
      </c>
      <c r="D521" s="399">
        <v>150099</v>
      </c>
    </row>
    <row r="522" spans="1:4" x14ac:dyDescent="0.2">
      <c r="A522" s="396">
        <v>2</v>
      </c>
      <c r="B522" s="180" t="s">
        <v>258</v>
      </c>
      <c r="C522" s="184" t="s">
        <v>1525</v>
      </c>
      <c r="D522" s="399">
        <v>150167</v>
      </c>
    </row>
    <row r="523" spans="1:4" x14ac:dyDescent="0.2">
      <c r="A523" s="396">
        <v>2</v>
      </c>
      <c r="B523" s="180" t="s">
        <v>258</v>
      </c>
      <c r="C523" s="184" t="s">
        <v>832</v>
      </c>
      <c r="D523" s="399">
        <v>150072</v>
      </c>
    </row>
    <row r="524" spans="1:4" x14ac:dyDescent="0.2">
      <c r="A524" s="396">
        <v>2</v>
      </c>
      <c r="B524" s="180" t="s">
        <v>258</v>
      </c>
      <c r="C524" s="184" t="s">
        <v>1051</v>
      </c>
      <c r="D524" s="399">
        <v>150135</v>
      </c>
    </row>
    <row r="525" spans="1:4" x14ac:dyDescent="0.2">
      <c r="A525" s="396">
        <v>2</v>
      </c>
      <c r="B525" s="180" t="s">
        <v>258</v>
      </c>
      <c r="C525" s="184" t="s">
        <v>838</v>
      </c>
      <c r="D525" s="399">
        <v>150023</v>
      </c>
    </row>
    <row r="526" spans="1:4" ht="38.25" x14ac:dyDescent="0.2">
      <c r="A526" s="395">
        <v>6</v>
      </c>
      <c r="B526" s="180" t="s">
        <v>218</v>
      </c>
      <c r="C526" s="184" t="s">
        <v>4462</v>
      </c>
      <c r="D526" s="399">
        <v>150084</v>
      </c>
    </row>
    <row r="527" spans="1:4" ht="25.5" x14ac:dyDescent="0.2">
      <c r="A527" s="395">
        <v>6</v>
      </c>
      <c r="B527" s="180" t="s">
        <v>218</v>
      </c>
      <c r="C527" s="184" t="s">
        <v>4465</v>
      </c>
      <c r="D527" s="399">
        <v>150045</v>
      </c>
    </row>
    <row r="528" spans="1:4" ht="25.5" x14ac:dyDescent="0.2">
      <c r="A528" s="395">
        <v>6</v>
      </c>
      <c r="B528" s="180" t="s">
        <v>218</v>
      </c>
      <c r="C528" s="186" t="s">
        <v>968</v>
      </c>
      <c r="D528" s="399">
        <v>150085</v>
      </c>
    </row>
    <row r="529" spans="1:4" x14ac:dyDescent="0.2">
      <c r="A529" s="395">
        <v>6</v>
      </c>
      <c r="B529" s="180" t="s">
        <v>218</v>
      </c>
      <c r="C529" s="184" t="s">
        <v>822</v>
      </c>
      <c r="D529" s="399">
        <v>150128</v>
      </c>
    </row>
    <row r="530" spans="1:4" ht="25.5" x14ac:dyDescent="0.2">
      <c r="A530" s="395">
        <v>6</v>
      </c>
      <c r="B530" s="180" t="s">
        <v>218</v>
      </c>
      <c r="C530" s="185" t="s">
        <v>2004</v>
      </c>
      <c r="D530" s="399">
        <v>150093</v>
      </c>
    </row>
    <row r="531" spans="1:4" x14ac:dyDescent="0.2">
      <c r="A531" s="395">
        <v>6</v>
      </c>
      <c r="B531" s="180" t="s">
        <v>218</v>
      </c>
      <c r="C531" s="184" t="s">
        <v>882</v>
      </c>
      <c r="D531" s="399">
        <v>150136</v>
      </c>
    </row>
    <row r="532" spans="1:4" ht="15.75" customHeight="1" x14ac:dyDescent="0.2">
      <c r="A532" s="395">
        <v>6</v>
      </c>
      <c r="B532" s="180" t="s">
        <v>218</v>
      </c>
      <c r="C532" s="184" t="s">
        <v>1460</v>
      </c>
      <c r="D532" s="399">
        <v>150156</v>
      </c>
    </row>
    <row r="533" spans="1:4" ht="15.75" customHeight="1" x14ac:dyDescent="0.2">
      <c r="A533" s="395">
        <v>3</v>
      </c>
      <c r="B533" s="180" t="s">
        <v>551</v>
      </c>
      <c r="C533" s="184" t="s">
        <v>1509</v>
      </c>
      <c r="D533" s="399">
        <v>150013</v>
      </c>
    </row>
    <row r="534" spans="1:4" ht="14.25" customHeight="1" x14ac:dyDescent="0.2">
      <c r="A534" s="395">
        <v>3</v>
      </c>
      <c r="B534" s="180" t="s">
        <v>551</v>
      </c>
      <c r="C534" s="184" t="s">
        <v>878</v>
      </c>
      <c r="D534" s="399">
        <v>150100</v>
      </c>
    </row>
    <row r="535" spans="1:4" ht="16.5" customHeight="1" x14ac:dyDescent="0.2">
      <c r="A535" s="395">
        <v>3</v>
      </c>
      <c r="B535" s="180" t="s">
        <v>551</v>
      </c>
      <c r="C535" s="185" t="s">
        <v>1524</v>
      </c>
      <c r="D535" s="399">
        <v>150140</v>
      </c>
    </row>
    <row r="536" spans="1:4" ht="24.75" customHeight="1" x14ac:dyDescent="0.2">
      <c r="A536" s="395">
        <v>3</v>
      </c>
      <c r="B536" s="180" t="s">
        <v>551</v>
      </c>
      <c r="C536" s="184" t="s">
        <v>3296</v>
      </c>
      <c r="D536" s="399">
        <v>150114</v>
      </c>
    </row>
    <row r="537" spans="1:4" ht="24.75" customHeight="1" x14ac:dyDescent="0.2">
      <c r="A537" s="395">
        <v>3</v>
      </c>
      <c r="B537" s="180" t="s">
        <v>551</v>
      </c>
      <c r="C537" s="183" t="s">
        <v>1551</v>
      </c>
      <c r="D537" s="399">
        <v>150083</v>
      </c>
    </row>
    <row r="538" spans="1:4" ht="16.5" customHeight="1" x14ac:dyDescent="0.2">
      <c r="A538" s="395">
        <v>3</v>
      </c>
      <c r="B538" s="180" t="s">
        <v>551</v>
      </c>
      <c r="C538" s="184" t="s">
        <v>827</v>
      </c>
      <c r="D538" s="399">
        <v>150007</v>
      </c>
    </row>
    <row r="539" spans="1:4" ht="25.5" x14ac:dyDescent="0.2">
      <c r="A539" s="395">
        <v>4</v>
      </c>
      <c r="B539" s="180" t="s">
        <v>266</v>
      </c>
      <c r="C539" s="184" t="s">
        <v>4458</v>
      </c>
      <c r="D539" s="399">
        <v>150108</v>
      </c>
    </row>
    <row r="540" spans="1:4" ht="25.5" x14ac:dyDescent="0.2">
      <c r="A540" s="395">
        <v>4</v>
      </c>
      <c r="B540" s="180" t="s">
        <v>266</v>
      </c>
      <c r="C540" s="184" t="s">
        <v>3295</v>
      </c>
      <c r="D540" s="399">
        <v>150031</v>
      </c>
    </row>
    <row r="541" spans="1:4" x14ac:dyDescent="0.2">
      <c r="A541" s="395">
        <v>4</v>
      </c>
      <c r="B541" s="180" t="s">
        <v>266</v>
      </c>
      <c r="C541" s="184" t="s">
        <v>840</v>
      </c>
      <c r="D541" s="399">
        <v>150077</v>
      </c>
    </row>
    <row r="542" spans="1:4" x14ac:dyDescent="0.2">
      <c r="A542" s="395">
        <v>4</v>
      </c>
      <c r="B542" s="180" t="s">
        <v>266</v>
      </c>
      <c r="C542" s="185" t="s">
        <v>970</v>
      </c>
      <c r="D542" s="399">
        <v>150199</v>
      </c>
    </row>
    <row r="543" spans="1:4" ht="25.5" x14ac:dyDescent="0.2">
      <c r="A543" s="395">
        <v>4</v>
      </c>
      <c r="B543" s="180" t="s">
        <v>266</v>
      </c>
      <c r="C543" s="186" t="s">
        <v>1040</v>
      </c>
      <c r="D543" s="399">
        <v>150033</v>
      </c>
    </row>
    <row r="544" spans="1:4" ht="25.5" x14ac:dyDescent="0.2">
      <c r="A544" s="395">
        <v>5</v>
      </c>
      <c r="B544" s="180" t="s">
        <v>61</v>
      </c>
      <c r="C544" s="184" t="s">
        <v>3293</v>
      </c>
      <c r="D544" s="399">
        <v>150080</v>
      </c>
    </row>
    <row r="545" spans="1:25" ht="51" x14ac:dyDescent="0.2">
      <c r="A545" s="395">
        <v>5</v>
      </c>
      <c r="B545" s="180" t="s">
        <v>61</v>
      </c>
      <c r="C545" s="21" t="s">
        <v>1551</v>
      </c>
      <c r="D545" s="399">
        <v>150083</v>
      </c>
    </row>
    <row r="546" spans="1:25" x14ac:dyDescent="0.2">
      <c r="A546" s="395">
        <v>5</v>
      </c>
      <c r="B546" s="180" t="s">
        <v>61</v>
      </c>
      <c r="C546" s="184" t="s">
        <v>846</v>
      </c>
      <c r="D546" s="399">
        <v>150003</v>
      </c>
    </row>
    <row r="547" spans="1:25" ht="25.5" x14ac:dyDescent="0.2">
      <c r="A547" s="395">
        <v>5</v>
      </c>
      <c r="B547" s="180" t="s">
        <v>61</v>
      </c>
      <c r="C547" s="184" t="s">
        <v>1523</v>
      </c>
      <c r="D547" s="399">
        <v>150015</v>
      </c>
      <c r="E547" s="188"/>
      <c r="F547" s="188"/>
      <c r="G547" s="188"/>
      <c r="H547" s="188"/>
      <c r="I547" s="188"/>
      <c r="J547" s="188"/>
      <c r="K547" s="188"/>
      <c r="L547" s="188"/>
      <c r="M547" s="188"/>
      <c r="N547" s="188"/>
      <c r="O547" s="188"/>
      <c r="P547" s="188"/>
      <c r="Q547" s="188"/>
      <c r="R547" s="188"/>
      <c r="S547" s="188"/>
      <c r="T547" s="188"/>
      <c r="U547" s="188"/>
      <c r="V547" s="188"/>
      <c r="W547" s="188"/>
      <c r="X547" s="188"/>
      <c r="Y547" s="188"/>
    </row>
    <row r="548" spans="1:25" ht="25.5" x14ac:dyDescent="0.2">
      <c r="A548" s="395">
        <v>14</v>
      </c>
      <c r="B548" s="180" t="s">
        <v>508</v>
      </c>
      <c r="C548" s="184" t="s">
        <v>3295</v>
      </c>
      <c r="D548" s="399">
        <v>150031</v>
      </c>
      <c r="E548" s="188"/>
      <c r="F548" s="188"/>
      <c r="G548" s="188"/>
      <c r="H548" s="188"/>
      <c r="I548" s="188"/>
      <c r="J548" s="188"/>
      <c r="K548" s="188"/>
      <c r="L548" s="188"/>
      <c r="M548" s="188"/>
      <c r="N548" s="188"/>
      <c r="O548" s="188"/>
      <c r="P548" s="188"/>
      <c r="Q548" s="188"/>
      <c r="R548" s="188"/>
      <c r="S548" s="188"/>
      <c r="T548" s="188"/>
      <c r="U548" s="188"/>
      <c r="V548" s="188"/>
      <c r="W548" s="188"/>
      <c r="X548" s="188"/>
      <c r="Y548" s="188"/>
    </row>
    <row r="549" spans="1:25" x14ac:dyDescent="0.2">
      <c r="A549" s="395">
        <v>14</v>
      </c>
      <c r="B549" s="180" t="s">
        <v>508</v>
      </c>
      <c r="C549" s="184" t="s">
        <v>885</v>
      </c>
      <c r="D549" s="399">
        <v>150095</v>
      </c>
      <c r="E549" s="188"/>
      <c r="F549" s="188"/>
      <c r="G549" s="188"/>
      <c r="H549" s="188"/>
      <c r="I549" s="188"/>
      <c r="J549" s="188"/>
      <c r="K549" s="188"/>
      <c r="L549" s="188"/>
      <c r="M549" s="188"/>
      <c r="N549" s="188"/>
      <c r="O549" s="188"/>
      <c r="P549" s="188"/>
      <c r="Q549" s="188"/>
      <c r="R549" s="188"/>
      <c r="S549" s="188"/>
      <c r="T549" s="188"/>
      <c r="U549" s="188"/>
      <c r="V549" s="188"/>
      <c r="W549" s="188"/>
      <c r="X549" s="188"/>
      <c r="Y549" s="188"/>
    </row>
    <row r="550" spans="1:25" ht="25.5" x14ac:dyDescent="0.2">
      <c r="A550" s="395">
        <v>14</v>
      </c>
      <c r="B550" s="180" t="s">
        <v>508</v>
      </c>
      <c r="C550" s="184" t="s">
        <v>980</v>
      </c>
      <c r="D550" s="399">
        <v>150125</v>
      </c>
      <c r="E550" s="188"/>
      <c r="F550" s="188"/>
      <c r="G550" s="188"/>
      <c r="H550" s="188"/>
      <c r="I550" s="188"/>
      <c r="J550" s="188"/>
      <c r="K550" s="188"/>
      <c r="L550" s="188"/>
      <c r="M550" s="188"/>
      <c r="N550" s="188"/>
      <c r="O550" s="188"/>
      <c r="P550" s="188"/>
      <c r="Q550" s="188"/>
      <c r="R550" s="188"/>
      <c r="S550" s="188"/>
      <c r="T550" s="188"/>
      <c r="U550" s="188"/>
      <c r="V550" s="188"/>
      <c r="W550" s="188"/>
      <c r="X550" s="188"/>
      <c r="Y550" s="188"/>
    </row>
    <row r="551" spans="1:25" ht="38.25" x14ac:dyDescent="0.2">
      <c r="A551" s="395">
        <v>3</v>
      </c>
      <c r="B551" s="180" t="s">
        <v>65</v>
      </c>
      <c r="C551" s="184" t="s">
        <v>4460</v>
      </c>
      <c r="D551" s="399">
        <v>150176</v>
      </c>
      <c r="E551" s="188"/>
      <c r="F551" s="188"/>
      <c r="G551" s="188"/>
      <c r="H551" s="188"/>
      <c r="I551" s="188"/>
      <c r="J551" s="188"/>
      <c r="K551" s="188"/>
      <c r="L551" s="188"/>
      <c r="M551" s="188"/>
      <c r="N551" s="188"/>
      <c r="O551" s="188"/>
      <c r="P551" s="188"/>
      <c r="Q551" s="188"/>
      <c r="R551" s="188"/>
      <c r="S551" s="188"/>
      <c r="T551" s="188"/>
      <c r="U551" s="188"/>
      <c r="V551" s="188"/>
      <c r="W551" s="188"/>
      <c r="X551" s="188"/>
      <c r="Y551" s="188"/>
    </row>
    <row r="552" spans="1:25" ht="25.5" x14ac:dyDescent="0.2">
      <c r="A552" s="395">
        <v>3</v>
      </c>
      <c r="B552" s="180" t="s">
        <v>65</v>
      </c>
      <c r="C552" s="184" t="s">
        <v>1509</v>
      </c>
      <c r="D552" s="399">
        <v>150013</v>
      </c>
      <c r="E552" s="188"/>
      <c r="F552" s="188"/>
      <c r="G552" s="188"/>
      <c r="H552" s="188"/>
      <c r="I552" s="188"/>
      <c r="J552" s="188"/>
      <c r="K552" s="188"/>
      <c r="L552" s="188"/>
      <c r="M552" s="188"/>
      <c r="N552" s="188"/>
      <c r="O552" s="188"/>
      <c r="P552" s="188"/>
      <c r="Q552" s="188"/>
      <c r="R552" s="188"/>
      <c r="S552" s="188"/>
      <c r="T552" s="188"/>
      <c r="U552" s="188"/>
      <c r="V552" s="188"/>
      <c r="W552" s="188"/>
      <c r="X552" s="188"/>
      <c r="Y552" s="188"/>
    </row>
    <row r="553" spans="1:25" x14ac:dyDescent="0.2">
      <c r="A553" s="395">
        <v>3</v>
      </c>
      <c r="B553" s="180" t="s">
        <v>65</v>
      </c>
      <c r="C553" s="186" t="s">
        <v>878</v>
      </c>
      <c r="D553" s="400">
        <v>150100</v>
      </c>
      <c r="E553" s="188"/>
      <c r="F553" s="188"/>
      <c r="G553" s="188"/>
      <c r="H553" s="188"/>
      <c r="I553" s="188"/>
      <c r="J553" s="188"/>
      <c r="K553" s="188"/>
      <c r="L553" s="188"/>
      <c r="M553" s="188"/>
      <c r="N553" s="188"/>
      <c r="O553" s="188"/>
      <c r="P553" s="188"/>
      <c r="Q553" s="188"/>
      <c r="R553" s="188"/>
      <c r="S553" s="188"/>
      <c r="T553" s="188"/>
      <c r="U553" s="188"/>
      <c r="V553" s="188"/>
      <c r="W553" s="188"/>
      <c r="X553" s="188"/>
      <c r="Y553" s="188"/>
    </row>
    <row r="554" spans="1:25" ht="25.5" x14ac:dyDescent="0.2">
      <c r="A554" s="395">
        <v>3</v>
      </c>
      <c r="B554" s="180" t="s">
        <v>65</v>
      </c>
      <c r="C554" s="184" t="s">
        <v>1524</v>
      </c>
      <c r="D554" s="399">
        <v>150140</v>
      </c>
      <c r="E554" s="188"/>
      <c r="F554" s="188"/>
      <c r="G554" s="188"/>
      <c r="H554" s="188"/>
      <c r="I554" s="188"/>
      <c r="J554" s="188"/>
      <c r="K554" s="188"/>
      <c r="L554" s="188"/>
      <c r="M554" s="188"/>
      <c r="N554" s="188"/>
      <c r="O554" s="188"/>
      <c r="P554" s="188"/>
      <c r="Q554" s="188"/>
      <c r="R554" s="188"/>
      <c r="S554" s="188"/>
      <c r="T554" s="188"/>
      <c r="U554" s="188"/>
      <c r="V554" s="188"/>
      <c r="W554" s="188"/>
      <c r="X554" s="188"/>
      <c r="Y554" s="188"/>
    </row>
    <row r="555" spans="1:25" ht="25.5" x14ac:dyDescent="0.2">
      <c r="A555" s="396">
        <v>3</v>
      </c>
      <c r="B555" s="180" t="s">
        <v>65</v>
      </c>
      <c r="C555" s="184" t="s">
        <v>3296</v>
      </c>
      <c r="D555" s="399">
        <v>150114</v>
      </c>
      <c r="E555" s="188"/>
      <c r="F555" s="188"/>
      <c r="G555" s="188"/>
      <c r="H555" s="188"/>
      <c r="I555" s="188"/>
      <c r="J555" s="188"/>
      <c r="K555" s="188"/>
      <c r="L555" s="188"/>
      <c r="M555" s="188"/>
      <c r="N555" s="188"/>
      <c r="O555" s="188"/>
      <c r="P555" s="188"/>
      <c r="Q555" s="188"/>
      <c r="R555" s="188"/>
      <c r="S555" s="188"/>
      <c r="T555" s="188"/>
      <c r="U555" s="188"/>
      <c r="V555" s="188"/>
      <c r="W555" s="188"/>
      <c r="X555" s="188"/>
      <c r="Y555" s="188"/>
    </row>
    <row r="556" spans="1:25" ht="51" x14ac:dyDescent="0.2">
      <c r="A556" s="395">
        <v>3</v>
      </c>
      <c r="B556" s="180" t="s">
        <v>65</v>
      </c>
      <c r="C556" s="183" t="s">
        <v>1551</v>
      </c>
      <c r="D556" s="399">
        <v>150083</v>
      </c>
      <c r="E556" s="188"/>
      <c r="F556" s="188"/>
      <c r="G556" s="188"/>
      <c r="H556" s="188"/>
      <c r="I556" s="188"/>
      <c r="J556" s="188"/>
      <c r="K556" s="188"/>
      <c r="L556" s="188"/>
      <c r="M556" s="188"/>
      <c r="N556" s="188"/>
      <c r="O556" s="188"/>
      <c r="P556" s="188"/>
      <c r="Q556" s="188"/>
      <c r="R556" s="188"/>
      <c r="S556" s="188"/>
      <c r="T556" s="188"/>
      <c r="U556" s="188"/>
      <c r="V556" s="188"/>
      <c r="W556" s="188"/>
      <c r="X556" s="188"/>
      <c r="Y556" s="188"/>
    </row>
    <row r="557" spans="1:25" x14ac:dyDescent="0.2">
      <c r="A557" s="395">
        <v>3</v>
      </c>
      <c r="B557" s="180" t="s">
        <v>65</v>
      </c>
      <c r="C557" s="184" t="s">
        <v>827</v>
      </c>
      <c r="D557" s="399">
        <v>150007</v>
      </c>
      <c r="E557" s="188"/>
      <c r="F557" s="188"/>
      <c r="G557" s="188"/>
      <c r="H557" s="188"/>
      <c r="I557" s="188"/>
      <c r="J557" s="188"/>
      <c r="K557" s="188"/>
      <c r="L557" s="188"/>
      <c r="M557" s="188"/>
      <c r="N557" s="188"/>
      <c r="O557" s="188"/>
      <c r="P557" s="188"/>
      <c r="Q557" s="188"/>
      <c r="R557" s="188"/>
      <c r="S557" s="188"/>
      <c r="T557" s="188"/>
      <c r="U557" s="188"/>
      <c r="V557" s="188"/>
      <c r="W557" s="188"/>
      <c r="X557" s="188"/>
      <c r="Y557" s="188"/>
    </row>
    <row r="558" spans="1:25" x14ac:dyDescent="0.2">
      <c r="A558" s="395">
        <v>13</v>
      </c>
      <c r="B558" s="180" t="s">
        <v>338</v>
      </c>
      <c r="C558" s="184" t="s">
        <v>852</v>
      </c>
      <c r="D558" s="399">
        <v>150090</v>
      </c>
      <c r="E558" s="188"/>
      <c r="F558" s="188"/>
      <c r="G558" s="188"/>
      <c r="H558" s="188"/>
      <c r="I558" s="188"/>
      <c r="J558" s="188"/>
      <c r="K558" s="188"/>
      <c r="L558" s="188"/>
      <c r="M558" s="188"/>
      <c r="N558" s="188"/>
      <c r="O558" s="188"/>
      <c r="P558" s="188"/>
      <c r="Q558" s="188"/>
      <c r="R558" s="188"/>
      <c r="S558" s="188"/>
      <c r="T558" s="188"/>
      <c r="U558" s="188"/>
      <c r="V558" s="188"/>
      <c r="W558" s="188"/>
      <c r="X558" s="188"/>
      <c r="Y558" s="188"/>
    </row>
    <row r="559" spans="1:25" x14ac:dyDescent="0.2">
      <c r="A559" s="395">
        <v>13</v>
      </c>
      <c r="B559" s="180" t="s">
        <v>338</v>
      </c>
      <c r="C559" s="184" t="s">
        <v>874</v>
      </c>
      <c r="D559" s="399">
        <v>150034</v>
      </c>
      <c r="E559" s="188"/>
      <c r="F559" s="188"/>
      <c r="G559" s="188"/>
      <c r="H559" s="188"/>
      <c r="I559" s="188"/>
      <c r="J559" s="188"/>
      <c r="K559" s="188"/>
      <c r="L559" s="188"/>
      <c r="M559" s="188"/>
      <c r="N559" s="188"/>
      <c r="O559" s="188"/>
      <c r="P559" s="188"/>
      <c r="Q559" s="188"/>
      <c r="R559" s="188"/>
      <c r="S559" s="188"/>
      <c r="T559" s="188"/>
      <c r="U559" s="188"/>
      <c r="V559" s="188"/>
      <c r="W559" s="188"/>
      <c r="X559" s="188"/>
      <c r="Y559" s="188"/>
    </row>
    <row r="560" spans="1:25" x14ac:dyDescent="0.2">
      <c r="A560" s="395">
        <v>12</v>
      </c>
      <c r="B560" s="180" t="s">
        <v>27</v>
      </c>
      <c r="C560" s="184" t="s">
        <v>883</v>
      </c>
      <c r="D560" s="399">
        <v>150043</v>
      </c>
      <c r="E560" s="188"/>
      <c r="F560" s="188"/>
      <c r="G560" s="188"/>
      <c r="H560" s="188"/>
      <c r="I560" s="188"/>
      <c r="J560" s="188"/>
      <c r="K560" s="188"/>
      <c r="L560" s="188"/>
      <c r="M560" s="188"/>
      <c r="N560" s="188"/>
      <c r="O560" s="188"/>
      <c r="P560" s="188"/>
      <c r="Q560" s="188"/>
      <c r="R560" s="188"/>
      <c r="S560" s="188"/>
      <c r="T560" s="188"/>
      <c r="U560" s="188"/>
      <c r="V560" s="188"/>
      <c r="W560" s="188"/>
      <c r="X560" s="188"/>
      <c r="Y560" s="188"/>
    </row>
    <row r="561" spans="1:25" x14ac:dyDescent="0.2">
      <c r="A561" s="395">
        <v>12</v>
      </c>
      <c r="B561" s="180" t="s">
        <v>27</v>
      </c>
      <c r="C561" s="184" t="s">
        <v>888</v>
      </c>
      <c r="D561" s="399">
        <v>150057</v>
      </c>
      <c r="E561" s="188"/>
      <c r="F561" s="188"/>
      <c r="G561" s="188"/>
      <c r="H561" s="188"/>
      <c r="I561" s="188"/>
      <c r="J561" s="188"/>
      <c r="K561" s="188"/>
      <c r="L561" s="188"/>
      <c r="M561" s="188"/>
      <c r="N561" s="188"/>
      <c r="O561" s="188"/>
      <c r="P561" s="188"/>
      <c r="Q561" s="188"/>
      <c r="R561" s="188"/>
      <c r="S561" s="188"/>
      <c r="T561" s="188"/>
      <c r="U561" s="188"/>
      <c r="V561" s="188"/>
      <c r="W561" s="188"/>
      <c r="X561" s="188"/>
      <c r="Y561" s="188"/>
    </row>
    <row r="562" spans="1:25" ht="25.5" x14ac:dyDescent="0.2">
      <c r="A562" s="398">
        <v>15</v>
      </c>
      <c r="B562" s="180" t="s">
        <v>388</v>
      </c>
      <c r="C562" s="184" t="s">
        <v>4459</v>
      </c>
      <c r="D562" s="399">
        <v>150170</v>
      </c>
    </row>
    <row r="563" spans="1:25" ht="38.25" x14ac:dyDescent="0.2">
      <c r="A563" s="395">
        <v>15</v>
      </c>
      <c r="B563" s="180" t="s">
        <v>388</v>
      </c>
      <c r="C563" s="184" t="s">
        <v>4461</v>
      </c>
      <c r="D563" s="399">
        <v>150091</v>
      </c>
    </row>
    <row r="564" spans="1:25" x14ac:dyDescent="0.2">
      <c r="A564" s="395">
        <v>15</v>
      </c>
      <c r="B564" s="180" t="s">
        <v>388</v>
      </c>
      <c r="C564" s="184" t="s">
        <v>771</v>
      </c>
      <c r="D564" s="399">
        <v>150107</v>
      </c>
    </row>
    <row r="565" spans="1:25" x14ac:dyDescent="0.2">
      <c r="A565" s="395">
        <v>15</v>
      </c>
      <c r="B565" s="180" t="s">
        <v>388</v>
      </c>
      <c r="C565" s="185" t="s">
        <v>821</v>
      </c>
      <c r="D565" s="399">
        <v>150082</v>
      </c>
    </row>
    <row r="566" spans="1:25" ht="25.5" x14ac:dyDescent="0.2">
      <c r="A566" s="395">
        <v>15</v>
      </c>
      <c r="B566" s="180" t="s">
        <v>388</v>
      </c>
      <c r="C566" s="184" t="s">
        <v>2003</v>
      </c>
      <c r="D566" s="399">
        <v>150094</v>
      </c>
    </row>
    <row r="567" spans="1:25" ht="25.5" x14ac:dyDescent="0.2">
      <c r="A567" s="395">
        <v>15</v>
      </c>
      <c r="B567" s="180" t="s">
        <v>388</v>
      </c>
      <c r="C567" s="187" t="s">
        <v>1451</v>
      </c>
      <c r="D567" s="399">
        <v>150183</v>
      </c>
    </row>
    <row r="568" spans="1:25" x14ac:dyDescent="0.2">
      <c r="A568" s="395">
        <v>15</v>
      </c>
      <c r="B568" s="180" t="s">
        <v>388</v>
      </c>
      <c r="C568" s="184" t="s">
        <v>1003</v>
      </c>
      <c r="D568" s="399">
        <v>150110</v>
      </c>
    </row>
    <row r="569" spans="1:25" ht="38.25" x14ac:dyDescent="0.2">
      <c r="A569" s="395">
        <v>15</v>
      </c>
      <c r="B569" s="179" t="s">
        <v>388</v>
      </c>
      <c r="C569" s="50" t="s">
        <v>1552</v>
      </c>
      <c r="D569" s="399">
        <v>150126</v>
      </c>
    </row>
    <row r="570" spans="1:25" ht="38.25" x14ac:dyDescent="0.2">
      <c r="A570" s="395">
        <v>15</v>
      </c>
      <c r="B570" s="180" t="s">
        <v>388</v>
      </c>
      <c r="C570" s="50" t="s">
        <v>1552</v>
      </c>
      <c r="D570" s="399">
        <v>150126</v>
      </c>
    </row>
    <row r="571" spans="1:25" x14ac:dyDescent="0.2">
      <c r="A571" s="395">
        <v>15</v>
      </c>
      <c r="B571" s="180" t="s">
        <v>388</v>
      </c>
      <c r="C571" s="184" t="s">
        <v>837</v>
      </c>
      <c r="D571" s="399">
        <v>150008</v>
      </c>
    </row>
    <row r="572" spans="1:25" ht="25.5" x14ac:dyDescent="0.2">
      <c r="A572" s="405">
        <v>15</v>
      </c>
      <c r="B572" s="406" t="s">
        <v>388</v>
      </c>
      <c r="C572" s="160" t="s">
        <v>1487</v>
      </c>
      <c r="D572" s="407">
        <v>150124</v>
      </c>
    </row>
    <row r="573" spans="1:25" x14ac:dyDescent="0.2">
      <c r="A573" s="181"/>
      <c r="B573" s="193"/>
      <c r="C573" s="194"/>
      <c r="D573" s="188"/>
    </row>
    <row r="574" spans="1:25" x14ac:dyDescent="0.2">
      <c r="D574"/>
    </row>
    <row r="575" spans="1:25" x14ac:dyDescent="0.2">
      <c r="D575"/>
    </row>
    <row r="576" spans="1:25" x14ac:dyDescent="0.2">
      <c r="D576"/>
    </row>
    <row r="577" spans="4:4" x14ac:dyDescent="0.2">
      <c r="D577"/>
    </row>
    <row r="578" spans="4:4" x14ac:dyDescent="0.2">
      <c r="D578"/>
    </row>
    <row r="579" spans="4:4" x14ac:dyDescent="0.2">
      <c r="D579"/>
    </row>
    <row r="580" spans="4:4" x14ac:dyDescent="0.2">
      <c r="D580"/>
    </row>
    <row r="581" spans="4:4" x14ac:dyDescent="0.2">
      <c r="D581"/>
    </row>
    <row r="582" spans="4:4" x14ac:dyDescent="0.2">
      <c r="D582"/>
    </row>
    <row r="583" spans="4:4" x14ac:dyDescent="0.2">
      <c r="D583"/>
    </row>
    <row r="584" spans="4:4" x14ac:dyDescent="0.2">
      <c r="D584"/>
    </row>
    <row r="585" spans="4:4" x14ac:dyDescent="0.2">
      <c r="D585"/>
    </row>
    <row r="586" spans="4:4" x14ac:dyDescent="0.2">
      <c r="D586"/>
    </row>
    <row r="587" spans="4:4" x14ac:dyDescent="0.2">
      <c r="D587"/>
    </row>
    <row r="588" spans="4:4" x14ac:dyDescent="0.2">
      <c r="D588"/>
    </row>
    <row r="589" spans="4:4" x14ac:dyDescent="0.2">
      <c r="D589"/>
    </row>
    <row r="590" spans="4:4" x14ac:dyDescent="0.2">
      <c r="D590"/>
    </row>
    <row r="591" spans="4:4" x14ac:dyDescent="0.2">
      <c r="D591"/>
    </row>
    <row r="592" spans="4:4" x14ac:dyDescent="0.2">
      <c r="D592"/>
    </row>
    <row r="593" spans="4:4" x14ac:dyDescent="0.2">
      <c r="D593"/>
    </row>
    <row r="594" spans="4:4" x14ac:dyDescent="0.2">
      <c r="D594"/>
    </row>
    <row r="595" spans="4:4" x14ac:dyDescent="0.2">
      <c r="D595"/>
    </row>
    <row r="596" spans="4:4" x14ac:dyDescent="0.2">
      <c r="D596"/>
    </row>
    <row r="597" spans="4:4" x14ac:dyDescent="0.2">
      <c r="D597"/>
    </row>
    <row r="598" spans="4:4" x14ac:dyDescent="0.2">
      <c r="D598"/>
    </row>
    <row r="599" spans="4:4" x14ac:dyDescent="0.2">
      <c r="D599"/>
    </row>
    <row r="600" spans="4:4" x14ac:dyDescent="0.2">
      <c r="D600"/>
    </row>
    <row r="601" spans="4:4" x14ac:dyDescent="0.2">
      <c r="D601"/>
    </row>
    <row r="602" spans="4:4" x14ac:dyDescent="0.2">
      <c r="D602"/>
    </row>
    <row r="603" spans="4:4" x14ac:dyDescent="0.2">
      <c r="D603"/>
    </row>
    <row r="604" spans="4:4" x14ac:dyDescent="0.2">
      <c r="D604"/>
    </row>
    <row r="605" spans="4:4" x14ac:dyDescent="0.2">
      <c r="D605"/>
    </row>
    <row r="606" spans="4:4" x14ac:dyDescent="0.2">
      <c r="D606"/>
    </row>
    <row r="607" spans="4:4" x14ac:dyDescent="0.2">
      <c r="D607"/>
    </row>
    <row r="608" spans="4:4" x14ac:dyDescent="0.2">
      <c r="D608"/>
    </row>
    <row r="609" spans="4:4" x14ac:dyDescent="0.2">
      <c r="D609"/>
    </row>
    <row r="610" spans="4:4" x14ac:dyDescent="0.2">
      <c r="D610"/>
    </row>
    <row r="611" spans="4:4" x14ac:dyDescent="0.2">
      <c r="D611"/>
    </row>
    <row r="612" spans="4:4" x14ac:dyDescent="0.2">
      <c r="D612"/>
    </row>
    <row r="613" spans="4:4" x14ac:dyDescent="0.2">
      <c r="D613"/>
    </row>
    <row r="614" spans="4:4" x14ac:dyDescent="0.2">
      <c r="D614"/>
    </row>
    <row r="615" spans="4:4" x14ac:dyDescent="0.2">
      <c r="D615"/>
    </row>
    <row r="616" spans="4:4" x14ac:dyDescent="0.2">
      <c r="D616"/>
    </row>
    <row r="617" spans="4:4" x14ac:dyDescent="0.2">
      <c r="D617"/>
    </row>
    <row r="618" spans="4:4" x14ac:dyDescent="0.2">
      <c r="D618"/>
    </row>
    <row r="619" spans="4:4" x14ac:dyDescent="0.2">
      <c r="D619"/>
    </row>
    <row r="620" spans="4:4" x14ac:dyDescent="0.2">
      <c r="D620"/>
    </row>
    <row r="621" spans="4:4" x14ac:dyDescent="0.2">
      <c r="D621"/>
    </row>
    <row r="622" spans="4:4" x14ac:dyDescent="0.2">
      <c r="D622"/>
    </row>
    <row r="623" spans="4:4" x14ac:dyDescent="0.2">
      <c r="D623"/>
    </row>
    <row r="624" spans="4:4" x14ac:dyDescent="0.2">
      <c r="D624"/>
    </row>
    <row r="625" spans="4:4" x14ac:dyDescent="0.2">
      <c r="D625"/>
    </row>
    <row r="626" spans="4:4" x14ac:dyDescent="0.2">
      <c r="D626"/>
    </row>
    <row r="627" spans="4:4" x14ac:dyDescent="0.2">
      <c r="D627"/>
    </row>
    <row r="628" spans="4:4" x14ac:dyDescent="0.2">
      <c r="D628"/>
    </row>
    <row r="629" spans="4:4" x14ac:dyDescent="0.2">
      <c r="D629"/>
    </row>
    <row r="630" spans="4:4" x14ac:dyDescent="0.2">
      <c r="D630"/>
    </row>
    <row r="631" spans="4:4" x14ac:dyDescent="0.2">
      <c r="D631"/>
    </row>
    <row r="632" spans="4:4" x14ac:dyDescent="0.2">
      <c r="D632"/>
    </row>
    <row r="633" spans="4:4" x14ac:dyDescent="0.2">
      <c r="D633"/>
    </row>
    <row r="634" spans="4:4" x14ac:dyDescent="0.2">
      <c r="D634"/>
    </row>
    <row r="635" spans="4:4" x14ac:dyDescent="0.2">
      <c r="D635"/>
    </row>
    <row r="636" spans="4:4" x14ac:dyDescent="0.2">
      <c r="D636"/>
    </row>
    <row r="637" spans="4:4" x14ac:dyDescent="0.2">
      <c r="D637"/>
    </row>
    <row r="638" spans="4:4" x14ac:dyDescent="0.2">
      <c r="D638"/>
    </row>
    <row r="639" spans="4:4" x14ac:dyDescent="0.2">
      <c r="D639"/>
    </row>
    <row r="640" spans="4:4" x14ac:dyDescent="0.2">
      <c r="D640"/>
    </row>
    <row r="641" spans="4:4" x14ac:dyDescent="0.2">
      <c r="D641"/>
    </row>
    <row r="642" spans="4:4" x14ac:dyDescent="0.2">
      <c r="D642"/>
    </row>
    <row r="643" spans="4:4" x14ac:dyDescent="0.2">
      <c r="D643"/>
    </row>
    <row r="644" spans="4:4" x14ac:dyDescent="0.2">
      <c r="D644"/>
    </row>
    <row r="645" spans="4:4" x14ac:dyDescent="0.2">
      <c r="D645"/>
    </row>
  </sheetData>
  <sortState xmlns:xlrd2="http://schemas.microsoft.com/office/spreadsheetml/2017/richdata2" ref="A2:D645">
    <sortCondition ref="B1:B645"/>
  </sortState>
  <pageMargins left="0.7" right="0.7" top="0.75" bottom="0.75" header="0.3" footer="0.3"/>
  <pageSetup orientation="landscape"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030A0"/>
  </sheetPr>
  <dimension ref="A1:D13"/>
  <sheetViews>
    <sheetView workbookViewId="0">
      <selection activeCell="A6" sqref="A6"/>
    </sheetView>
  </sheetViews>
  <sheetFormatPr defaultRowHeight="12.75" x14ac:dyDescent="0.2"/>
  <cols>
    <col min="1" max="1" width="48.42578125" style="81" customWidth="1"/>
    <col min="2" max="2" width="9.42578125" customWidth="1"/>
    <col min="3" max="3" width="11.42578125" customWidth="1"/>
    <col min="4" max="4" width="11.7109375" customWidth="1"/>
  </cols>
  <sheetData>
    <row r="1" spans="1:4" s="2" customFormat="1" x14ac:dyDescent="0.2">
      <c r="A1" s="408" t="s">
        <v>902</v>
      </c>
      <c r="B1" s="409" t="s">
        <v>605</v>
      </c>
      <c r="C1" s="409" t="s">
        <v>901</v>
      </c>
      <c r="D1" s="409" t="s">
        <v>775</v>
      </c>
    </row>
    <row r="2" spans="1:4" s="14" customFormat="1" ht="25.5" x14ac:dyDescent="0.2">
      <c r="A2" s="25" t="s">
        <v>1492</v>
      </c>
      <c r="B2" s="107" t="s">
        <v>87</v>
      </c>
      <c r="C2" s="120">
        <v>8</v>
      </c>
      <c r="D2" s="120">
        <v>400051</v>
      </c>
    </row>
    <row r="3" spans="1:4" x14ac:dyDescent="0.2">
      <c r="A3" s="25" t="s">
        <v>903</v>
      </c>
      <c r="B3" s="14" t="s">
        <v>541</v>
      </c>
      <c r="C3">
        <v>15</v>
      </c>
      <c r="D3">
        <v>400040</v>
      </c>
    </row>
    <row r="4" spans="1:4" x14ac:dyDescent="0.2">
      <c r="A4" s="25" t="s">
        <v>1513</v>
      </c>
      <c r="B4" s="14" t="s">
        <v>1514</v>
      </c>
      <c r="C4" s="14"/>
      <c r="D4" s="14">
        <v>400050</v>
      </c>
    </row>
    <row r="5" spans="1:4" x14ac:dyDescent="0.2">
      <c r="A5" s="25" t="s">
        <v>1515</v>
      </c>
      <c r="B5" s="14" t="s">
        <v>611</v>
      </c>
      <c r="D5">
        <v>400048</v>
      </c>
    </row>
    <row r="6" spans="1:4" x14ac:dyDescent="0.2">
      <c r="A6" s="25" t="s">
        <v>930</v>
      </c>
      <c r="B6" s="107" t="s">
        <v>276</v>
      </c>
      <c r="C6" s="120">
        <v>10</v>
      </c>
      <c r="D6" s="120">
        <v>400045</v>
      </c>
    </row>
    <row r="7" spans="1:4" ht="25.5" x14ac:dyDescent="0.2">
      <c r="A7" s="25" t="s">
        <v>933</v>
      </c>
      <c r="B7" s="107" t="s">
        <v>527</v>
      </c>
      <c r="C7" s="120">
        <v>16</v>
      </c>
      <c r="D7" s="120">
        <v>400042</v>
      </c>
    </row>
    <row r="8" spans="1:4" x14ac:dyDescent="0.2">
      <c r="A8" s="25" t="s">
        <v>904</v>
      </c>
      <c r="B8" s="14" t="s">
        <v>413</v>
      </c>
      <c r="C8">
        <v>13</v>
      </c>
      <c r="D8">
        <v>400043</v>
      </c>
    </row>
    <row r="9" spans="1:4" x14ac:dyDescent="0.2">
      <c r="A9" s="25" t="s">
        <v>935</v>
      </c>
      <c r="B9" s="107" t="s">
        <v>535</v>
      </c>
      <c r="C9" s="120">
        <v>8</v>
      </c>
      <c r="D9" s="120">
        <v>400047</v>
      </c>
    </row>
    <row r="10" spans="1:4" x14ac:dyDescent="0.2">
      <c r="A10" s="25" t="s">
        <v>924</v>
      </c>
      <c r="B10" s="14" t="s">
        <v>390</v>
      </c>
      <c r="C10">
        <v>12</v>
      </c>
      <c r="D10">
        <v>400046</v>
      </c>
    </row>
    <row r="11" spans="1:4" x14ac:dyDescent="0.2">
      <c r="A11" s="25" t="s">
        <v>917</v>
      </c>
      <c r="B11" s="14" t="s">
        <v>409</v>
      </c>
      <c r="C11">
        <v>6</v>
      </c>
      <c r="D11">
        <v>400049</v>
      </c>
    </row>
    <row r="12" spans="1:4" x14ac:dyDescent="0.2">
      <c r="A12" s="25" t="s">
        <v>920</v>
      </c>
      <c r="B12" s="14" t="s">
        <v>613</v>
      </c>
      <c r="C12">
        <v>10</v>
      </c>
      <c r="D12">
        <v>400044</v>
      </c>
    </row>
    <row r="13" spans="1:4" x14ac:dyDescent="0.2">
      <c r="B13" s="120"/>
      <c r="C13" s="120"/>
      <c r="D13" s="120"/>
    </row>
  </sheetData>
  <sortState xmlns:xlrd2="http://schemas.microsoft.com/office/spreadsheetml/2017/richdata2" ref="A2:D13">
    <sortCondition ref="B1:B13"/>
  </sortState>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030A0"/>
  </sheetPr>
  <dimension ref="A1:C163"/>
  <sheetViews>
    <sheetView topLeftCell="A104" workbookViewId="0">
      <selection activeCell="A127" sqref="A127"/>
    </sheetView>
  </sheetViews>
  <sheetFormatPr defaultColWidth="9.140625" defaultRowHeight="12.75" x14ac:dyDescent="0.2"/>
  <cols>
    <col min="1" max="1" width="7" customWidth="1"/>
    <col min="2" max="2" width="18" customWidth="1"/>
    <col min="3" max="3" width="97.85546875" customWidth="1"/>
  </cols>
  <sheetData>
    <row r="1" spans="1:3" x14ac:dyDescent="0.2">
      <c r="A1" s="380" t="s">
        <v>474</v>
      </c>
      <c r="B1" s="331" t="s">
        <v>605</v>
      </c>
      <c r="C1" s="357" t="s">
        <v>443</v>
      </c>
    </row>
    <row r="2" spans="1:3" x14ac:dyDescent="0.2">
      <c r="A2" s="364">
        <v>14</v>
      </c>
      <c r="B2" s="6" t="s">
        <v>339</v>
      </c>
      <c r="C2" s="50" t="s">
        <v>303</v>
      </c>
    </row>
    <row r="3" spans="1:3" x14ac:dyDescent="0.2">
      <c r="A3" s="364">
        <v>4</v>
      </c>
      <c r="B3" s="6" t="s">
        <v>66</v>
      </c>
      <c r="C3" s="50" t="s">
        <v>312</v>
      </c>
    </row>
    <row r="4" spans="1:3" x14ac:dyDescent="0.2">
      <c r="A4" s="364">
        <v>4</v>
      </c>
      <c r="B4" s="6" t="s">
        <v>66</v>
      </c>
      <c r="C4" s="50" t="s">
        <v>299</v>
      </c>
    </row>
    <row r="5" spans="1:3" ht="25.5" x14ac:dyDescent="0.2">
      <c r="A5" s="364">
        <v>4</v>
      </c>
      <c r="B5" s="6" t="s">
        <v>66</v>
      </c>
      <c r="C5" s="50" t="s">
        <v>893</v>
      </c>
    </row>
    <row r="6" spans="1:3" x14ac:dyDescent="0.2">
      <c r="A6" s="364">
        <v>15</v>
      </c>
      <c r="B6" s="6" t="s">
        <v>519</v>
      </c>
      <c r="C6" s="50" t="s">
        <v>1044</v>
      </c>
    </row>
    <row r="7" spans="1:3" x14ac:dyDescent="0.2">
      <c r="A7" s="410">
        <v>1</v>
      </c>
      <c r="B7" s="28" t="s">
        <v>487</v>
      </c>
      <c r="C7" s="50" t="s">
        <v>1518</v>
      </c>
    </row>
    <row r="8" spans="1:3" x14ac:dyDescent="0.2">
      <c r="A8" s="364">
        <v>4</v>
      </c>
      <c r="B8" s="6" t="s">
        <v>67</v>
      </c>
      <c r="C8" s="50" t="s">
        <v>312</v>
      </c>
    </row>
    <row r="9" spans="1:3" x14ac:dyDescent="0.2">
      <c r="A9" s="364">
        <v>4</v>
      </c>
      <c r="B9" s="6" t="s">
        <v>67</v>
      </c>
      <c r="C9" s="50" t="s">
        <v>299</v>
      </c>
    </row>
    <row r="10" spans="1:3" ht="25.5" x14ac:dyDescent="0.2">
      <c r="A10" s="364">
        <v>4</v>
      </c>
      <c r="B10" s="6" t="s">
        <v>67</v>
      </c>
      <c r="C10" s="50" t="s">
        <v>893</v>
      </c>
    </row>
    <row r="11" spans="1:3" x14ac:dyDescent="0.2">
      <c r="A11" s="364">
        <v>9</v>
      </c>
      <c r="B11" s="6" t="s">
        <v>133</v>
      </c>
      <c r="C11" s="50" t="s">
        <v>932</v>
      </c>
    </row>
    <row r="12" spans="1:3" x14ac:dyDescent="0.2">
      <c r="A12" s="364">
        <v>13</v>
      </c>
      <c r="B12" s="6" t="s">
        <v>28</v>
      </c>
      <c r="C12" s="50" t="s">
        <v>1045</v>
      </c>
    </row>
    <row r="13" spans="1:3" x14ac:dyDescent="0.2">
      <c r="A13" s="364">
        <v>7</v>
      </c>
      <c r="B13" s="6" t="s">
        <v>219</v>
      </c>
      <c r="C13" s="50" t="s">
        <v>1044</v>
      </c>
    </row>
    <row r="14" spans="1:3" x14ac:dyDescent="0.2">
      <c r="A14" s="364">
        <v>15</v>
      </c>
      <c r="B14" s="6" t="s">
        <v>520</v>
      </c>
      <c r="C14" s="50" t="s">
        <v>1044</v>
      </c>
    </row>
    <row r="15" spans="1:3" x14ac:dyDescent="0.2">
      <c r="A15" s="364">
        <v>10</v>
      </c>
      <c r="B15" s="6" t="s">
        <v>138</v>
      </c>
      <c r="C15" s="50" t="s">
        <v>151</v>
      </c>
    </row>
    <row r="16" spans="1:3" x14ac:dyDescent="0.2">
      <c r="A16" s="364">
        <v>15</v>
      </c>
      <c r="B16" s="6" t="s">
        <v>521</v>
      </c>
      <c r="C16" s="50" t="s">
        <v>351</v>
      </c>
    </row>
    <row r="17" spans="1:3" x14ac:dyDescent="0.2">
      <c r="A17" s="364">
        <v>8</v>
      </c>
      <c r="B17" s="6" t="s">
        <v>128</v>
      </c>
      <c r="C17" s="50" t="s">
        <v>615</v>
      </c>
    </row>
    <row r="18" spans="1:3" x14ac:dyDescent="0.2">
      <c r="A18" s="364">
        <v>12</v>
      </c>
      <c r="B18" s="6" t="s">
        <v>20</v>
      </c>
      <c r="C18" s="50" t="s">
        <v>1045</v>
      </c>
    </row>
    <row r="19" spans="1:3" ht="25.5" x14ac:dyDescent="0.2">
      <c r="A19" s="364">
        <v>5</v>
      </c>
      <c r="B19" s="6" t="s">
        <v>267</v>
      </c>
      <c r="C19" s="50" t="s">
        <v>311</v>
      </c>
    </row>
    <row r="20" spans="1:3" ht="25.5" x14ac:dyDescent="0.2">
      <c r="A20" s="364">
        <v>6</v>
      </c>
      <c r="B20" s="6" t="s">
        <v>62</v>
      </c>
      <c r="C20" s="50" t="s">
        <v>310</v>
      </c>
    </row>
    <row r="21" spans="1:3" x14ac:dyDescent="0.2">
      <c r="A21" s="364">
        <v>4</v>
      </c>
      <c r="B21" s="6" t="s">
        <v>68</v>
      </c>
      <c r="C21" s="50" t="s">
        <v>312</v>
      </c>
    </row>
    <row r="22" spans="1:3" x14ac:dyDescent="0.2">
      <c r="A22" s="364">
        <v>4</v>
      </c>
      <c r="B22" s="6" t="s">
        <v>68</v>
      </c>
      <c r="C22" s="50" t="s">
        <v>299</v>
      </c>
    </row>
    <row r="23" spans="1:3" ht="25.5" x14ac:dyDescent="0.2">
      <c r="A23" s="364">
        <v>4</v>
      </c>
      <c r="B23" s="6" t="s">
        <v>68</v>
      </c>
      <c r="C23" s="50" t="s">
        <v>893</v>
      </c>
    </row>
    <row r="24" spans="1:3" ht="25.5" x14ac:dyDescent="0.2">
      <c r="A24" s="364">
        <v>7</v>
      </c>
      <c r="B24" s="6" t="s">
        <v>495</v>
      </c>
      <c r="C24" s="411" t="s">
        <v>1976</v>
      </c>
    </row>
    <row r="25" spans="1:3" x14ac:dyDescent="0.2">
      <c r="A25" s="364">
        <v>2</v>
      </c>
      <c r="B25" s="28" t="s">
        <v>495</v>
      </c>
      <c r="C25" s="50" t="s">
        <v>1518</v>
      </c>
    </row>
    <row r="26" spans="1:3" x14ac:dyDescent="0.2">
      <c r="A26" s="364">
        <v>2</v>
      </c>
      <c r="B26" s="28" t="s">
        <v>495</v>
      </c>
      <c r="C26" s="50" t="s">
        <v>328</v>
      </c>
    </row>
    <row r="27" spans="1:3" x14ac:dyDescent="0.2">
      <c r="A27" s="410">
        <v>1</v>
      </c>
      <c r="B27" s="6" t="s">
        <v>488</v>
      </c>
      <c r="C27" s="50" t="s">
        <v>302</v>
      </c>
    </row>
    <row r="28" spans="1:3" x14ac:dyDescent="0.2">
      <c r="A28" s="364">
        <v>7</v>
      </c>
      <c r="B28" s="6" t="s">
        <v>220</v>
      </c>
      <c r="C28" s="50" t="s">
        <v>1044</v>
      </c>
    </row>
    <row r="29" spans="1:3" x14ac:dyDescent="0.2">
      <c r="A29" s="410">
        <v>1</v>
      </c>
      <c r="B29" s="6" t="s">
        <v>489</v>
      </c>
      <c r="C29" s="50" t="s">
        <v>1518</v>
      </c>
    </row>
    <row r="30" spans="1:3" x14ac:dyDescent="0.2">
      <c r="A30" s="364">
        <v>7</v>
      </c>
      <c r="B30" s="6" t="s">
        <v>75</v>
      </c>
      <c r="C30" s="50" t="s">
        <v>1044</v>
      </c>
    </row>
    <row r="31" spans="1:3" x14ac:dyDescent="0.2">
      <c r="A31" s="364">
        <v>10</v>
      </c>
      <c r="B31" s="6" t="s">
        <v>11</v>
      </c>
      <c r="C31" s="50" t="s">
        <v>151</v>
      </c>
    </row>
    <row r="32" spans="1:3" x14ac:dyDescent="0.2">
      <c r="A32" s="364">
        <v>10</v>
      </c>
      <c r="B32" s="6" t="s">
        <v>11</v>
      </c>
      <c r="C32" s="50" t="s">
        <v>932</v>
      </c>
    </row>
    <row r="33" spans="1:3" x14ac:dyDescent="0.2">
      <c r="A33" s="364">
        <v>14</v>
      </c>
      <c r="B33" s="6" t="s">
        <v>500</v>
      </c>
      <c r="C33" s="50" t="s">
        <v>350</v>
      </c>
    </row>
    <row r="34" spans="1:3" ht="25.5" x14ac:dyDescent="0.2">
      <c r="A34" s="364">
        <v>2</v>
      </c>
      <c r="B34" s="6" t="s">
        <v>660</v>
      </c>
      <c r="C34" s="411" t="s">
        <v>1976</v>
      </c>
    </row>
    <row r="35" spans="1:3" x14ac:dyDescent="0.2">
      <c r="A35" s="410">
        <v>2</v>
      </c>
      <c r="B35" s="6" t="s">
        <v>660</v>
      </c>
      <c r="C35" s="50" t="s">
        <v>1518</v>
      </c>
    </row>
    <row r="36" spans="1:3" x14ac:dyDescent="0.2">
      <c r="A36" s="410">
        <v>2</v>
      </c>
      <c r="B36" s="6" t="s">
        <v>660</v>
      </c>
      <c r="C36" s="50" t="s">
        <v>328</v>
      </c>
    </row>
    <row r="37" spans="1:3" x14ac:dyDescent="0.2">
      <c r="A37" s="364">
        <v>15</v>
      </c>
      <c r="B37" s="6" t="s">
        <v>522</v>
      </c>
      <c r="C37" s="50" t="s">
        <v>352</v>
      </c>
    </row>
    <row r="38" spans="1:3" x14ac:dyDescent="0.2">
      <c r="A38" s="364">
        <v>13</v>
      </c>
      <c r="B38" s="6" t="s">
        <v>53</v>
      </c>
      <c r="C38" s="50" t="s">
        <v>1045</v>
      </c>
    </row>
    <row r="39" spans="1:3" x14ac:dyDescent="0.2">
      <c r="A39" s="364">
        <v>13</v>
      </c>
      <c r="B39" s="6" t="s">
        <v>53</v>
      </c>
      <c r="C39" s="50" t="s">
        <v>1519</v>
      </c>
    </row>
    <row r="40" spans="1:3" x14ac:dyDescent="0.2">
      <c r="A40" s="364">
        <v>14</v>
      </c>
      <c r="B40" s="6" t="s">
        <v>501</v>
      </c>
      <c r="C40" s="50" t="s">
        <v>350</v>
      </c>
    </row>
    <row r="41" spans="1:3" ht="25.5" x14ac:dyDescent="0.2">
      <c r="A41" s="410">
        <v>2</v>
      </c>
      <c r="B41" s="6" t="s">
        <v>661</v>
      </c>
      <c r="C41" s="411" t="s">
        <v>1976</v>
      </c>
    </row>
    <row r="42" spans="1:3" x14ac:dyDescent="0.2">
      <c r="A42" s="410">
        <v>2</v>
      </c>
      <c r="B42" s="6" t="s">
        <v>661</v>
      </c>
      <c r="C42" s="50" t="s">
        <v>1518</v>
      </c>
    </row>
    <row r="43" spans="1:3" x14ac:dyDescent="0.2">
      <c r="A43" s="364">
        <v>14</v>
      </c>
      <c r="B43" s="6" t="s">
        <v>502</v>
      </c>
      <c r="C43" s="50" t="s">
        <v>350</v>
      </c>
    </row>
    <row r="44" spans="1:3" x14ac:dyDescent="0.2">
      <c r="A44" s="364">
        <v>3</v>
      </c>
      <c r="B44" s="6" t="s">
        <v>259</v>
      </c>
      <c r="C44" s="50" t="s">
        <v>733</v>
      </c>
    </row>
    <row r="45" spans="1:3" x14ac:dyDescent="0.2">
      <c r="A45" s="364">
        <v>4</v>
      </c>
      <c r="B45" s="6" t="s">
        <v>240</v>
      </c>
      <c r="C45" s="50" t="s">
        <v>312</v>
      </c>
    </row>
    <row r="46" spans="1:3" x14ac:dyDescent="0.2">
      <c r="A46" s="364">
        <v>4</v>
      </c>
      <c r="B46" s="6" t="s">
        <v>240</v>
      </c>
      <c r="C46" s="50" t="s">
        <v>299</v>
      </c>
    </row>
    <row r="47" spans="1:3" ht="25.5" x14ac:dyDescent="0.2">
      <c r="A47" s="364">
        <v>4</v>
      </c>
      <c r="B47" s="6" t="s">
        <v>240</v>
      </c>
      <c r="C47" s="50" t="s">
        <v>893</v>
      </c>
    </row>
    <row r="48" spans="1:3" x14ac:dyDescent="0.2">
      <c r="A48" s="364">
        <v>10</v>
      </c>
      <c r="B48" s="6" t="s">
        <v>12</v>
      </c>
      <c r="C48" s="50" t="s">
        <v>151</v>
      </c>
    </row>
    <row r="49" spans="1:3" x14ac:dyDescent="0.2">
      <c r="A49" s="364">
        <v>10</v>
      </c>
      <c r="B49" s="6" t="s">
        <v>12</v>
      </c>
      <c r="C49" s="50" t="s">
        <v>932</v>
      </c>
    </row>
    <row r="50" spans="1:3" x14ac:dyDescent="0.2">
      <c r="A50" s="364">
        <v>15</v>
      </c>
      <c r="B50" s="6" t="s">
        <v>376</v>
      </c>
      <c r="C50" s="50" t="s">
        <v>349</v>
      </c>
    </row>
    <row r="51" spans="1:3" x14ac:dyDescent="0.2">
      <c r="A51" s="364">
        <v>15</v>
      </c>
      <c r="B51" s="6" t="s">
        <v>377</v>
      </c>
      <c r="C51" s="50" t="s">
        <v>1044</v>
      </c>
    </row>
    <row r="52" spans="1:3" x14ac:dyDescent="0.2">
      <c r="A52" s="364">
        <v>8</v>
      </c>
      <c r="B52" s="6" t="s">
        <v>129</v>
      </c>
      <c r="C52" s="50" t="s">
        <v>615</v>
      </c>
    </row>
    <row r="53" spans="1:3" x14ac:dyDescent="0.2">
      <c r="A53" s="364">
        <v>8</v>
      </c>
      <c r="B53" s="6" t="s">
        <v>129</v>
      </c>
      <c r="C53" s="50" t="s">
        <v>932</v>
      </c>
    </row>
    <row r="54" spans="1:3" x14ac:dyDescent="0.2">
      <c r="A54" s="364">
        <v>11</v>
      </c>
      <c r="B54" s="6" t="s">
        <v>15</v>
      </c>
      <c r="C54" s="50" t="s">
        <v>894</v>
      </c>
    </row>
    <row r="55" spans="1:3" x14ac:dyDescent="0.2">
      <c r="A55" s="364">
        <v>11</v>
      </c>
      <c r="B55" s="6" t="s">
        <v>15</v>
      </c>
      <c r="C55" s="50" t="s">
        <v>1045</v>
      </c>
    </row>
    <row r="56" spans="1:3" x14ac:dyDescent="0.2">
      <c r="A56" s="364">
        <v>15</v>
      </c>
      <c r="B56" s="6" t="s">
        <v>378</v>
      </c>
      <c r="C56" s="50" t="s">
        <v>1044</v>
      </c>
    </row>
    <row r="57" spans="1:3" x14ac:dyDescent="0.2">
      <c r="A57" s="410">
        <v>1</v>
      </c>
      <c r="B57" s="6" t="s">
        <v>490</v>
      </c>
      <c r="C57" s="50" t="s">
        <v>1518</v>
      </c>
    </row>
    <row r="58" spans="1:3" x14ac:dyDescent="0.2">
      <c r="A58" s="364">
        <v>7</v>
      </c>
      <c r="B58" s="6" t="s">
        <v>76</v>
      </c>
      <c r="C58" s="50" t="s">
        <v>1044</v>
      </c>
    </row>
    <row r="59" spans="1:3" x14ac:dyDescent="0.2">
      <c r="A59" s="364">
        <v>15</v>
      </c>
      <c r="B59" s="6" t="s">
        <v>379</v>
      </c>
      <c r="C59" s="50" t="s">
        <v>351</v>
      </c>
    </row>
    <row r="60" spans="1:3" x14ac:dyDescent="0.2">
      <c r="A60" s="364">
        <v>7</v>
      </c>
      <c r="B60" s="6" t="s">
        <v>124</v>
      </c>
      <c r="C60" s="50" t="s">
        <v>1044</v>
      </c>
    </row>
    <row r="61" spans="1:3" x14ac:dyDescent="0.2">
      <c r="A61" s="410">
        <v>1</v>
      </c>
      <c r="B61" s="6" t="s">
        <v>491</v>
      </c>
      <c r="C61" s="50" t="s">
        <v>1518</v>
      </c>
    </row>
    <row r="62" spans="1:3" ht="25.5" x14ac:dyDescent="0.2">
      <c r="A62" s="364">
        <v>5</v>
      </c>
      <c r="B62" s="6" t="s">
        <v>209</v>
      </c>
      <c r="C62" s="50" t="s">
        <v>311</v>
      </c>
    </row>
    <row r="63" spans="1:3" x14ac:dyDescent="0.2">
      <c r="A63" s="364">
        <v>14</v>
      </c>
      <c r="B63" s="6" t="s">
        <v>503</v>
      </c>
      <c r="C63" s="50" t="s">
        <v>303</v>
      </c>
    </row>
    <row r="64" spans="1:3" x14ac:dyDescent="0.2">
      <c r="A64" s="364">
        <v>10</v>
      </c>
      <c r="B64" s="6" t="s">
        <v>13</v>
      </c>
      <c r="C64" s="50" t="s">
        <v>151</v>
      </c>
    </row>
    <row r="65" spans="1:3" ht="12" customHeight="1" x14ac:dyDescent="0.2">
      <c r="A65" s="364">
        <v>3</v>
      </c>
      <c r="B65" s="6" t="s">
        <v>260</v>
      </c>
      <c r="C65" s="50" t="s">
        <v>733</v>
      </c>
    </row>
    <row r="66" spans="1:3" ht="25.5" x14ac:dyDescent="0.2">
      <c r="A66" s="364">
        <v>5</v>
      </c>
      <c r="B66" s="6" t="s">
        <v>56</v>
      </c>
      <c r="C66" s="50" t="s">
        <v>311</v>
      </c>
    </row>
    <row r="67" spans="1:3" x14ac:dyDescent="0.2">
      <c r="A67" s="364">
        <v>13</v>
      </c>
      <c r="B67" s="6" t="s">
        <v>54</v>
      </c>
      <c r="C67" s="50" t="s">
        <v>1045</v>
      </c>
    </row>
    <row r="68" spans="1:3" x14ac:dyDescent="0.2">
      <c r="A68" s="364">
        <v>15</v>
      </c>
      <c r="B68" s="6" t="s">
        <v>380</v>
      </c>
      <c r="C68" s="50" t="s">
        <v>1044</v>
      </c>
    </row>
    <row r="69" spans="1:3" x14ac:dyDescent="0.2">
      <c r="A69" s="364">
        <v>4</v>
      </c>
      <c r="B69" s="6" t="s">
        <v>261</v>
      </c>
      <c r="C69" s="50" t="s">
        <v>312</v>
      </c>
    </row>
    <row r="70" spans="1:3" x14ac:dyDescent="0.2">
      <c r="A70" s="364">
        <v>4</v>
      </c>
      <c r="B70" s="6" t="s">
        <v>261</v>
      </c>
      <c r="C70" s="50" t="s">
        <v>299</v>
      </c>
    </row>
    <row r="71" spans="1:3" ht="25.5" x14ac:dyDescent="0.2">
      <c r="A71" s="364">
        <v>4</v>
      </c>
      <c r="B71" s="6" t="s">
        <v>261</v>
      </c>
      <c r="C71" s="50" t="s">
        <v>893</v>
      </c>
    </row>
    <row r="72" spans="1:3" x14ac:dyDescent="0.2">
      <c r="A72" s="364">
        <v>3</v>
      </c>
      <c r="B72" s="6" t="s">
        <v>548</v>
      </c>
      <c r="C72" s="50" t="s">
        <v>300</v>
      </c>
    </row>
    <row r="73" spans="1:3" ht="25.5" x14ac:dyDescent="0.2">
      <c r="A73" s="364">
        <v>6</v>
      </c>
      <c r="B73" s="6" t="s">
        <v>63</v>
      </c>
      <c r="C73" s="50" t="s">
        <v>310</v>
      </c>
    </row>
    <row r="74" spans="1:3" x14ac:dyDescent="0.2">
      <c r="A74" s="410">
        <v>1</v>
      </c>
      <c r="B74" s="6" t="s">
        <v>492</v>
      </c>
      <c r="C74" s="50" t="s">
        <v>1518</v>
      </c>
    </row>
    <row r="75" spans="1:3" ht="25.5" x14ac:dyDescent="0.2">
      <c r="A75" s="410">
        <v>2</v>
      </c>
      <c r="B75" s="6" t="s">
        <v>49</v>
      </c>
      <c r="C75" s="411" t="s">
        <v>1976</v>
      </c>
    </row>
    <row r="76" spans="1:3" x14ac:dyDescent="0.2">
      <c r="A76" s="410">
        <v>2</v>
      </c>
      <c r="B76" s="6" t="s">
        <v>49</v>
      </c>
      <c r="C76" s="50" t="s">
        <v>733</v>
      </c>
    </row>
    <row r="77" spans="1:3" x14ac:dyDescent="0.2">
      <c r="A77" s="364">
        <v>13</v>
      </c>
      <c r="B77" s="6" t="s">
        <v>44</v>
      </c>
      <c r="C77" s="50" t="s">
        <v>349</v>
      </c>
    </row>
    <row r="78" spans="1:3" ht="25.5" x14ac:dyDescent="0.2">
      <c r="A78" s="364">
        <v>6</v>
      </c>
      <c r="B78" s="6" t="s">
        <v>64</v>
      </c>
      <c r="C78" s="50" t="s">
        <v>310</v>
      </c>
    </row>
    <row r="79" spans="1:3" x14ac:dyDescent="0.2">
      <c r="A79" s="364">
        <v>15</v>
      </c>
      <c r="B79" s="6" t="s">
        <v>381</v>
      </c>
      <c r="C79" s="50" t="s">
        <v>1044</v>
      </c>
    </row>
    <row r="80" spans="1:3" x14ac:dyDescent="0.2">
      <c r="A80" s="364">
        <v>11</v>
      </c>
      <c r="B80" s="6" t="s">
        <v>16</v>
      </c>
      <c r="C80" s="50" t="s">
        <v>894</v>
      </c>
    </row>
    <row r="81" spans="1:3" x14ac:dyDescent="0.2">
      <c r="A81" s="364">
        <v>11</v>
      </c>
      <c r="B81" s="6" t="s">
        <v>16</v>
      </c>
      <c r="C81" s="50" t="s">
        <v>301</v>
      </c>
    </row>
    <row r="82" spans="1:3" x14ac:dyDescent="0.2">
      <c r="A82" s="364">
        <v>7</v>
      </c>
      <c r="B82" s="6" t="s">
        <v>125</v>
      </c>
      <c r="C82" s="50" t="s">
        <v>1044</v>
      </c>
    </row>
    <row r="83" spans="1:3" x14ac:dyDescent="0.2">
      <c r="A83" s="364">
        <v>12</v>
      </c>
      <c r="B83" s="6" t="s">
        <v>21</v>
      </c>
      <c r="C83" s="50" t="s">
        <v>1045</v>
      </c>
    </row>
    <row r="84" spans="1:3" x14ac:dyDescent="0.2">
      <c r="A84" s="364">
        <v>13</v>
      </c>
      <c r="B84" s="6" t="s">
        <v>45</v>
      </c>
      <c r="C84" s="50" t="s">
        <v>1045</v>
      </c>
    </row>
    <row r="85" spans="1:3" x14ac:dyDescent="0.2">
      <c r="A85" s="364">
        <v>13</v>
      </c>
      <c r="B85" s="6" t="s">
        <v>45</v>
      </c>
      <c r="C85" s="50" t="s">
        <v>1519</v>
      </c>
    </row>
    <row r="86" spans="1:3" ht="25.5" x14ac:dyDescent="0.2">
      <c r="A86" s="364">
        <v>5</v>
      </c>
      <c r="B86" s="6" t="s">
        <v>57</v>
      </c>
      <c r="C86" s="50" t="s">
        <v>311</v>
      </c>
    </row>
    <row r="87" spans="1:3" x14ac:dyDescent="0.2">
      <c r="A87" s="364">
        <v>13</v>
      </c>
      <c r="B87" s="6" t="s">
        <v>336</v>
      </c>
      <c r="C87" s="50" t="s">
        <v>1045</v>
      </c>
    </row>
    <row r="88" spans="1:3" x14ac:dyDescent="0.2">
      <c r="A88" s="364">
        <v>13</v>
      </c>
      <c r="B88" s="6" t="s">
        <v>336</v>
      </c>
      <c r="C88" s="50" t="s">
        <v>1519</v>
      </c>
    </row>
    <row r="89" spans="1:3" x14ac:dyDescent="0.2">
      <c r="A89" s="364">
        <v>10</v>
      </c>
      <c r="B89" s="6" t="s">
        <v>14</v>
      </c>
      <c r="C89" s="50" t="s">
        <v>151</v>
      </c>
    </row>
    <row r="90" spans="1:3" x14ac:dyDescent="0.2">
      <c r="A90" s="364">
        <v>12</v>
      </c>
      <c r="B90" s="6" t="s">
        <v>22</v>
      </c>
      <c r="C90" s="50" t="s">
        <v>349</v>
      </c>
    </row>
    <row r="91" spans="1:3" x14ac:dyDescent="0.2">
      <c r="A91" s="364">
        <v>12</v>
      </c>
      <c r="B91" s="6" t="s">
        <v>23</v>
      </c>
      <c r="C91" s="50" t="s">
        <v>1045</v>
      </c>
    </row>
    <row r="92" spans="1:3" x14ac:dyDescent="0.2">
      <c r="A92" s="364">
        <v>12</v>
      </c>
      <c r="B92" s="6" t="s">
        <v>24</v>
      </c>
      <c r="C92" s="50" t="s">
        <v>1045</v>
      </c>
    </row>
    <row r="93" spans="1:3" x14ac:dyDescent="0.2">
      <c r="A93" s="364">
        <v>8</v>
      </c>
      <c r="B93" s="6" t="s">
        <v>130</v>
      </c>
      <c r="C93" s="50" t="s">
        <v>615</v>
      </c>
    </row>
    <row r="94" spans="1:3" x14ac:dyDescent="0.2">
      <c r="A94" s="364">
        <v>8</v>
      </c>
      <c r="B94" s="6" t="s">
        <v>130</v>
      </c>
      <c r="C94" s="50" t="s">
        <v>932</v>
      </c>
    </row>
    <row r="95" spans="1:3" x14ac:dyDescent="0.2">
      <c r="A95" s="364">
        <v>15</v>
      </c>
      <c r="B95" s="6" t="s">
        <v>382</v>
      </c>
      <c r="C95" s="50" t="s">
        <v>351</v>
      </c>
    </row>
    <row r="96" spans="1:3" x14ac:dyDescent="0.2">
      <c r="A96" s="410">
        <v>2</v>
      </c>
      <c r="B96" s="6" t="s">
        <v>50</v>
      </c>
      <c r="C96" s="50" t="s">
        <v>1518</v>
      </c>
    </row>
    <row r="97" spans="1:3" x14ac:dyDescent="0.2">
      <c r="A97" s="364">
        <v>4</v>
      </c>
      <c r="B97" s="6" t="s">
        <v>262</v>
      </c>
      <c r="C97" s="50" t="s">
        <v>312</v>
      </c>
    </row>
    <row r="98" spans="1:3" x14ac:dyDescent="0.2">
      <c r="A98" s="364">
        <v>4</v>
      </c>
      <c r="B98" s="6" t="s">
        <v>262</v>
      </c>
      <c r="C98" s="50" t="s">
        <v>299</v>
      </c>
    </row>
    <row r="99" spans="1:3" ht="25.5" x14ac:dyDescent="0.2">
      <c r="A99" s="364">
        <v>4</v>
      </c>
      <c r="B99" s="6" t="s">
        <v>262</v>
      </c>
      <c r="C99" s="50" t="s">
        <v>893</v>
      </c>
    </row>
    <row r="100" spans="1:3" x14ac:dyDescent="0.2">
      <c r="A100" s="410">
        <v>2</v>
      </c>
      <c r="B100" s="6" t="s">
        <v>51</v>
      </c>
      <c r="C100" s="50" t="s">
        <v>1518</v>
      </c>
    </row>
    <row r="101" spans="1:3" x14ac:dyDescent="0.2">
      <c r="A101" s="410">
        <v>2</v>
      </c>
      <c r="B101" s="6" t="s">
        <v>51</v>
      </c>
      <c r="C101" s="50" t="s">
        <v>328</v>
      </c>
    </row>
    <row r="102" spans="1:3" x14ac:dyDescent="0.2">
      <c r="A102" s="364">
        <v>15</v>
      </c>
      <c r="B102" s="6" t="s">
        <v>383</v>
      </c>
      <c r="C102" s="50" t="s">
        <v>349</v>
      </c>
    </row>
    <row r="103" spans="1:3" x14ac:dyDescent="0.2">
      <c r="A103" s="364">
        <v>11</v>
      </c>
      <c r="B103" s="6" t="s">
        <v>17</v>
      </c>
      <c r="C103" s="50" t="s">
        <v>894</v>
      </c>
    </row>
    <row r="104" spans="1:3" x14ac:dyDescent="0.2">
      <c r="A104" s="364">
        <v>11</v>
      </c>
      <c r="B104" s="6" t="s">
        <v>17</v>
      </c>
      <c r="C104" s="50" t="s">
        <v>1045</v>
      </c>
    </row>
    <row r="105" spans="1:3" ht="25.5" x14ac:dyDescent="0.2">
      <c r="A105" s="364">
        <v>5</v>
      </c>
      <c r="B105" s="6" t="s">
        <v>58</v>
      </c>
      <c r="C105" s="50" t="s">
        <v>311</v>
      </c>
    </row>
    <row r="106" spans="1:3" x14ac:dyDescent="0.2">
      <c r="A106" s="410">
        <v>1</v>
      </c>
      <c r="B106" s="6" t="s">
        <v>493</v>
      </c>
      <c r="C106" s="50" t="s">
        <v>1518</v>
      </c>
    </row>
    <row r="107" spans="1:3" x14ac:dyDescent="0.2">
      <c r="A107" s="364">
        <v>11</v>
      </c>
      <c r="B107" s="6" t="s">
        <v>18</v>
      </c>
      <c r="C107" s="50" t="s">
        <v>894</v>
      </c>
    </row>
    <row r="108" spans="1:3" x14ac:dyDescent="0.2">
      <c r="A108" s="364">
        <v>11</v>
      </c>
      <c r="B108" s="6" t="s">
        <v>18</v>
      </c>
      <c r="C108" s="50" t="s">
        <v>301</v>
      </c>
    </row>
    <row r="109" spans="1:3" x14ac:dyDescent="0.2">
      <c r="A109" s="364">
        <v>8</v>
      </c>
      <c r="B109" s="6" t="s">
        <v>131</v>
      </c>
      <c r="C109" s="50" t="s">
        <v>615</v>
      </c>
    </row>
    <row r="110" spans="1:3" x14ac:dyDescent="0.2">
      <c r="A110" s="410">
        <v>1</v>
      </c>
      <c r="B110" s="6" t="s">
        <v>494</v>
      </c>
      <c r="C110" s="50" t="s">
        <v>1518</v>
      </c>
    </row>
    <row r="111" spans="1:3" x14ac:dyDescent="0.2">
      <c r="A111" s="364">
        <v>14</v>
      </c>
      <c r="B111" s="6" t="s">
        <v>504</v>
      </c>
      <c r="C111" s="50" t="s">
        <v>350</v>
      </c>
    </row>
    <row r="112" spans="1:3" ht="25.5" x14ac:dyDescent="0.2">
      <c r="A112" s="364">
        <v>3</v>
      </c>
      <c r="B112" s="6" t="s">
        <v>549</v>
      </c>
      <c r="C112" s="411" t="s">
        <v>1976</v>
      </c>
    </row>
    <row r="113" spans="1:3" ht="25.5" x14ac:dyDescent="0.2">
      <c r="A113" s="364">
        <v>5</v>
      </c>
      <c r="B113" s="6" t="s">
        <v>59</v>
      </c>
      <c r="C113" s="50" t="s">
        <v>311</v>
      </c>
    </row>
    <row r="114" spans="1:3" x14ac:dyDescent="0.2">
      <c r="A114" s="364">
        <v>9</v>
      </c>
      <c r="B114" s="6" t="s">
        <v>134</v>
      </c>
      <c r="C114" s="50" t="s">
        <v>932</v>
      </c>
    </row>
    <row r="115" spans="1:3" x14ac:dyDescent="0.2">
      <c r="A115" s="364">
        <v>15</v>
      </c>
      <c r="B115" s="6" t="s">
        <v>384</v>
      </c>
      <c r="C115" s="50" t="s">
        <v>351</v>
      </c>
    </row>
    <row r="116" spans="1:3" x14ac:dyDescent="0.2">
      <c r="A116" s="364">
        <v>4</v>
      </c>
      <c r="B116" s="6" t="s">
        <v>263</v>
      </c>
      <c r="C116" s="50" t="s">
        <v>312</v>
      </c>
    </row>
    <row r="117" spans="1:3" x14ac:dyDescent="0.2">
      <c r="A117" s="364">
        <v>4</v>
      </c>
      <c r="B117" s="6" t="s">
        <v>263</v>
      </c>
      <c r="C117" s="50" t="s">
        <v>299</v>
      </c>
    </row>
    <row r="118" spans="1:3" ht="25.5" x14ac:dyDescent="0.2">
      <c r="A118" s="364">
        <v>4</v>
      </c>
      <c r="B118" s="6" t="s">
        <v>263</v>
      </c>
      <c r="C118" s="50" t="s">
        <v>893</v>
      </c>
    </row>
    <row r="119" spans="1:3" x14ac:dyDescent="0.2">
      <c r="A119" s="364">
        <v>4</v>
      </c>
      <c r="B119" s="6" t="s">
        <v>264</v>
      </c>
      <c r="C119" s="50" t="s">
        <v>312</v>
      </c>
    </row>
    <row r="120" spans="1:3" ht="25.5" x14ac:dyDescent="0.2">
      <c r="A120" s="364">
        <v>4</v>
      </c>
      <c r="B120" s="6" t="s">
        <v>264</v>
      </c>
      <c r="C120" s="50" t="s">
        <v>893</v>
      </c>
    </row>
    <row r="121" spans="1:3" x14ac:dyDescent="0.2">
      <c r="A121" s="364">
        <v>9</v>
      </c>
      <c r="B121" s="6" t="s">
        <v>135</v>
      </c>
      <c r="C121" s="50" t="s">
        <v>1048</v>
      </c>
    </row>
    <row r="122" spans="1:3" x14ac:dyDescent="0.2">
      <c r="A122" s="364">
        <v>9</v>
      </c>
      <c r="B122" s="6" t="s">
        <v>135</v>
      </c>
      <c r="C122" s="50" t="s">
        <v>932</v>
      </c>
    </row>
    <row r="123" spans="1:3" x14ac:dyDescent="0.2">
      <c r="A123" s="364">
        <v>9</v>
      </c>
      <c r="B123" s="6" t="s">
        <v>136</v>
      </c>
      <c r="C123" s="50" t="s">
        <v>1045</v>
      </c>
    </row>
    <row r="124" spans="1:3" ht="25.5" x14ac:dyDescent="0.2">
      <c r="A124" s="410">
        <v>2</v>
      </c>
      <c r="B124" s="6" t="s">
        <v>52</v>
      </c>
      <c r="C124" s="411" t="s">
        <v>1976</v>
      </c>
    </row>
    <row r="125" spans="1:3" x14ac:dyDescent="0.2">
      <c r="A125" s="410">
        <v>2</v>
      </c>
      <c r="B125" s="6" t="s">
        <v>52</v>
      </c>
      <c r="C125" s="50" t="s">
        <v>733</v>
      </c>
    </row>
    <row r="126" spans="1:3" ht="25.5" x14ac:dyDescent="0.2">
      <c r="A126" s="364">
        <v>5</v>
      </c>
      <c r="B126" s="6" t="s">
        <v>60</v>
      </c>
      <c r="C126" s="50" t="s">
        <v>4669</v>
      </c>
    </row>
    <row r="127" spans="1:3" x14ac:dyDescent="0.2">
      <c r="A127" s="364">
        <v>15</v>
      </c>
      <c r="B127" s="6" t="s">
        <v>385</v>
      </c>
      <c r="C127" s="50" t="s">
        <v>1044</v>
      </c>
    </row>
    <row r="128" spans="1:3" x14ac:dyDescent="0.2">
      <c r="A128" s="364">
        <v>3</v>
      </c>
      <c r="B128" s="6" t="s">
        <v>550</v>
      </c>
      <c r="C128" s="50" t="s">
        <v>329</v>
      </c>
    </row>
    <row r="129" spans="1:3" ht="25.5" x14ac:dyDescent="0.2">
      <c r="A129" s="364">
        <v>6</v>
      </c>
      <c r="B129" s="6" t="s">
        <v>215</v>
      </c>
      <c r="C129" s="50" t="s">
        <v>310</v>
      </c>
    </row>
    <row r="130" spans="1:3" x14ac:dyDescent="0.2">
      <c r="A130" s="364">
        <v>7</v>
      </c>
      <c r="B130" s="6" t="s">
        <v>126</v>
      </c>
      <c r="C130" s="50" t="s">
        <v>1044</v>
      </c>
    </row>
    <row r="131" spans="1:3" x14ac:dyDescent="0.2">
      <c r="A131" s="364">
        <v>12</v>
      </c>
      <c r="B131" s="6" t="s">
        <v>25</v>
      </c>
      <c r="C131" s="50" t="s">
        <v>349</v>
      </c>
    </row>
    <row r="132" spans="1:3" x14ac:dyDescent="0.2">
      <c r="A132" s="364">
        <v>7</v>
      </c>
      <c r="B132" s="6" t="s">
        <v>127</v>
      </c>
      <c r="C132" s="50" t="s">
        <v>615</v>
      </c>
    </row>
    <row r="133" spans="1:3" x14ac:dyDescent="0.2">
      <c r="A133" s="364">
        <v>12</v>
      </c>
      <c r="B133" s="6" t="s">
        <v>26</v>
      </c>
      <c r="C133" s="50" t="s">
        <v>1045</v>
      </c>
    </row>
    <row r="134" spans="1:3" x14ac:dyDescent="0.2">
      <c r="A134" s="364">
        <v>11</v>
      </c>
      <c r="B134" s="6" t="s">
        <v>19</v>
      </c>
      <c r="C134" s="50" t="s">
        <v>743</v>
      </c>
    </row>
    <row r="135" spans="1:3" x14ac:dyDescent="0.2">
      <c r="A135" s="364">
        <v>11</v>
      </c>
      <c r="B135" s="6" t="s">
        <v>19</v>
      </c>
      <c r="C135" s="50" t="s">
        <v>1045</v>
      </c>
    </row>
    <row r="136" spans="1:3" x14ac:dyDescent="0.2">
      <c r="A136" s="364">
        <v>15</v>
      </c>
      <c r="B136" s="6" t="s">
        <v>386</v>
      </c>
      <c r="C136" s="50" t="s">
        <v>352</v>
      </c>
    </row>
    <row r="137" spans="1:3" x14ac:dyDescent="0.2">
      <c r="A137" s="364">
        <v>14</v>
      </c>
      <c r="B137" s="6" t="s">
        <v>505</v>
      </c>
      <c r="C137" s="50" t="s">
        <v>350</v>
      </c>
    </row>
    <row r="138" spans="1:3" x14ac:dyDescent="0.2">
      <c r="A138" s="364">
        <v>8</v>
      </c>
      <c r="B138" s="6" t="s">
        <v>132</v>
      </c>
      <c r="C138" s="50" t="s">
        <v>615</v>
      </c>
    </row>
    <row r="139" spans="1:3" x14ac:dyDescent="0.2">
      <c r="A139" s="364">
        <v>13</v>
      </c>
      <c r="B139" s="6" t="s">
        <v>337</v>
      </c>
      <c r="C139" s="50" t="s">
        <v>349</v>
      </c>
    </row>
    <row r="140" spans="1:3" x14ac:dyDescent="0.2">
      <c r="A140" s="364">
        <v>9</v>
      </c>
      <c r="B140" s="6" t="s">
        <v>137</v>
      </c>
      <c r="C140" s="50" t="s">
        <v>932</v>
      </c>
    </row>
    <row r="141" spans="1:3" x14ac:dyDescent="0.2">
      <c r="A141" s="364">
        <v>14</v>
      </c>
      <c r="B141" s="6" t="s">
        <v>506</v>
      </c>
      <c r="C141" s="50" t="s">
        <v>350</v>
      </c>
    </row>
    <row r="142" spans="1:3" x14ac:dyDescent="0.2">
      <c r="A142" s="364">
        <v>15</v>
      </c>
      <c r="B142" s="6" t="s">
        <v>387</v>
      </c>
      <c r="C142" s="50" t="s">
        <v>1044</v>
      </c>
    </row>
    <row r="143" spans="1:3" ht="25.5" x14ac:dyDescent="0.2">
      <c r="A143" s="364">
        <v>6</v>
      </c>
      <c r="B143" s="6" t="s">
        <v>216</v>
      </c>
      <c r="C143" s="50" t="s">
        <v>310</v>
      </c>
    </row>
    <row r="144" spans="1:3" x14ac:dyDescent="0.2">
      <c r="A144" s="364">
        <v>4</v>
      </c>
      <c r="B144" s="6" t="s">
        <v>265</v>
      </c>
      <c r="C144" s="50" t="s">
        <v>312</v>
      </c>
    </row>
    <row r="145" spans="1:3" x14ac:dyDescent="0.2">
      <c r="A145" s="364">
        <v>4</v>
      </c>
      <c r="B145" s="6" t="s">
        <v>265</v>
      </c>
      <c r="C145" s="50" t="s">
        <v>299</v>
      </c>
    </row>
    <row r="146" spans="1:3" ht="25.5" x14ac:dyDescent="0.2">
      <c r="A146" s="364">
        <v>4</v>
      </c>
      <c r="B146" s="6" t="s">
        <v>265</v>
      </c>
      <c r="C146" s="50" t="s">
        <v>893</v>
      </c>
    </row>
    <row r="147" spans="1:3" ht="25.5" x14ac:dyDescent="0.2">
      <c r="A147" s="364">
        <v>6</v>
      </c>
      <c r="B147" s="6" t="s">
        <v>217</v>
      </c>
      <c r="C147" s="50" t="s">
        <v>310</v>
      </c>
    </row>
    <row r="148" spans="1:3" x14ac:dyDescent="0.2">
      <c r="A148" s="364">
        <v>14</v>
      </c>
      <c r="B148" s="6" t="s">
        <v>507</v>
      </c>
      <c r="C148" s="50" t="s">
        <v>303</v>
      </c>
    </row>
    <row r="149" spans="1:3" x14ac:dyDescent="0.2">
      <c r="A149" s="410">
        <v>2</v>
      </c>
      <c r="B149" s="6" t="s">
        <v>257</v>
      </c>
      <c r="C149" s="50" t="s">
        <v>328</v>
      </c>
    </row>
    <row r="150" spans="1:3" x14ac:dyDescent="0.2">
      <c r="A150" s="410">
        <v>2</v>
      </c>
      <c r="B150" s="6" t="s">
        <v>258</v>
      </c>
      <c r="C150" s="50" t="s">
        <v>1518</v>
      </c>
    </row>
    <row r="151" spans="1:3" x14ac:dyDescent="0.2">
      <c r="A151" s="410">
        <v>2</v>
      </c>
      <c r="B151" s="6" t="s">
        <v>258</v>
      </c>
      <c r="C151" s="50" t="s">
        <v>328</v>
      </c>
    </row>
    <row r="152" spans="1:3" ht="25.5" x14ac:dyDescent="0.2">
      <c r="A152" s="364">
        <v>6</v>
      </c>
      <c r="B152" s="6" t="s">
        <v>218</v>
      </c>
      <c r="C152" s="50" t="s">
        <v>310</v>
      </c>
    </row>
    <row r="153" spans="1:3" x14ac:dyDescent="0.2">
      <c r="A153" s="364">
        <v>3</v>
      </c>
      <c r="B153" s="6" t="s">
        <v>551</v>
      </c>
      <c r="C153" s="50" t="s">
        <v>300</v>
      </c>
    </row>
    <row r="154" spans="1:3" x14ac:dyDescent="0.2">
      <c r="A154" s="364">
        <v>4</v>
      </c>
      <c r="B154" s="6" t="s">
        <v>266</v>
      </c>
      <c r="C154" s="50" t="s">
        <v>312</v>
      </c>
    </row>
    <row r="155" spans="1:3" x14ac:dyDescent="0.2">
      <c r="A155" s="364">
        <v>4</v>
      </c>
      <c r="B155" s="6" t="s">
        <v>266</v>
      </c>
      <c r="C155" s="50" t="s">
        <v>299</v>
      </c>
    </row>
    <row r="156" spans="1:3" ht="25.5" x14ac:dyDescent="0.2">
      <c r="A156" s="364">
        <v>4</v>
      </c>
      <c r="B156" s="6" t="s">
        <v>266</v>
      </c>
      <c r="C156" s="50" t="s">
        <v>893</v>
      </c>
    </row>
    <row r="157" spans="1:3" ht="25.5" x14ac:dyDescent="0.2">
      <c r="A157" s="364">
        <v>5</v>
      </c>
      <c r="B157" s="6" t="s">
        <v>61</v>
      </c>
      <c r="C157" s="50" t="s">
        <v>311</v>
      </c>
    </row>
    <row r="158" spans="1:3" x14ac:dyDescent="0.2">
      <c r="A158" s="364">
        <v>14</v>
      </c>
      <c r="B158" s="6" t="s">
        <v>508</v>
      </c>
      <c r="C158" s="50" t="s">
        <v>350</v>
      </c>
    </row>
    <row r="159" spans="1:3" x14ac:dyDescent="0.2">
      <c r="A159" s="364">
        <v>3</v>
      </c>
      <c r="B159" s="6" t="s">
        <v>65</v>
      </c>
      <c r="C159" s="50" t="s">
        <v>300</v>
      </c>
    </row>
    <row r="160" spans="1:3" x14ac:dyDescent="0.2">
      <c r="A160" s="364">
        <v>13</v>
      </c>
      <c r="B160" s="6" t="s">
        <v>338</v>
      </c>
      <c r="C160" s="50" t="s">
        <v>1045</v>
      </c>
    </row>
    <row r="161" spans="1:3" x14ac:dyDescent="0.2">
      <c r="A161" s="364">
        <v>13</v>
      </c>
      <c r="B161" s="6" t="s">
        <v>338</v>
      </c>
      <c r="C161" s="50" t="s">
        <v>1519</v>
      </c>
    </row>
    <row r="162" spans="1:3" x14ac:dyDescent="0.2">
      <c r="A162" s="364">
        <v>12</v>
      </c>
      <c r="B162" s="6" t="s">
        <v>27</v>
      </c>
      <c r="C162" s="50" t="s">
        <v>1045</v>
      </c>
    </row>
    <row r="163" spans="1:3" x14ac:dyDescent="0.2">
      <c r="A163" s="412">
        <v>15</v>
      </c>
      <c r="B163" s="160" t="s">
        <v>388</v>
      </c>
      <c r="C163" s="315" t="s">
        <v>1044</v>
      </c>
    </row>
  </sheetData>
  <sortState xmlns:xlrd2="http://schemas.microsoft.com/office/spreadsheetml/2017/richdata2" ref="A2:C163">
    <sortCondition ref="B1:B163"/>
  </sortState>
  <phoneticPr fontId="2" type="noConversion"/>
  <printOptions horizontalCentered="1"/>
  <pageMargins left="0.75" right="0.75" top="1" bottom="1" header="0.5" footer="0.5"/>
  <pageSetup orientation="landscape" r:id="rId1"/>
  <headerFooter alignWithMargins="0">
    <oddHeader>&amp;C&amp;"Arial,Bold"&amp;20 9.  Hospice Services</oddHead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indexed="49"/>
  </sheetPr>
  <dimension ref="A1:N665"/>
  <sheetViews>
    <sheetView zoomScale="90" zoomScaleNormal="90" workbookViewId="0">
      <pane xSplit="1" ySplit="1" topLeftCell="B2" activePane="bottomRight" state="frozen"/>
      <selection activeCell="B43" sqref="B43"/>
      <selection pane="topRight" activeCell="B43" sqref="B43"/>
      <selection pane="bottomLeft" activeCell="B43" sqref="B43"/>
      <selection pane="bottomRight" activeCell="D4" sqref="D4"/>
    </sheetView>
  </sheetViews>
  <sheetFormatPr defaultColWidth="9.140625" defaultRowHeight="12.75" outlineLevelRow="2" x14ac:dyDescent="0.2"/>
  <cols>
    <col min="1" max="1" width="0" style="2" hidden="1" customWidth="1"/>
    <col min="2" max="2" width="49.42578125" style="41" customWidth="1"/>
    <col min="3" max="3" width="49.42578125" style="268" customWidth="1"/>
    <col min="4" max="4" width="18" style="41" bestFit="1" customWidth="1"/>
    <col min="5" max="5" width="8.42578125" style="41" bestFit="1" customWidth="1"/>
    <col min="6" max="6" width="9.28515625" style="41" bestFit="1" customWidth="1"/>
    <col min="7" max="7" width="4.85546875" style="41" customWidth="1"/>
    <col min="8" max="8" width="7.140625" style="41" customWidth="1"/>
    <col min="9" max="9" width="9.140625" style="41" customWidth="1"/>
    <col min="10" max="10" width="6.7109375" style="41" bestFit="1" customWidth="1"/>
    <col min="11" max="11" width="0" style="115" hidden="1" customWidth="1"/>
    <col min="12" max="12" width="12" style="115" customWidth="1"/>
    <col min="13" max="13" width="18.140625" style="133" customWidth="1"/>
    <col min="14" max="16384" width="9.140625" style="41"/>
  </cols>
  <sheetData>
    <row r="1" spans="1:13" s="40" customFormat="1" ht="15" x14ac:dyDescent="0.2">
      <c r="A1" s="1" t="s">
        <v>474</v>
      </c>
      <c r="B1" s="331" t="s">
        <v>604</v>
      </c>
      <c r="C1" s="459" t="s">
        <v>3607</v>
      </c>
      <c r="D1" s="331" t="s">
        <v>605</v>
      </c>
      <c r="E1" s="331" t="s">
        <v>241</v>
      </c>
      <c r="F1" s="331" t="s">
        <v>242</v>
      </c>
      <c r="G1" s="331" t="s">
        <v>243</v>
      </c>
      <c r="H1" s="331" t="s">
        <v>244</v>
      </c>
      <c r="I1" s="331" t="s">
        <v>473</v>
      </c>
      <c r="J1" s="331" t="s">
        <v>245</v>
      </c>
      <c r="K1" s="460" t="s">
        <v>1956</v>
      </c>
      <c r="L1" s="460" t="s">
        <v>3292</v>
      </c>
      <c r="M1" s="461" t="s">
        <v>896</v>
      </c>
    </row>
    <row r="2" spans="1:13" ht="25.5" outlineLevel="2" x14ac:dyDescent="0.2">
      <c r="A2" s="4">
        <v>14</v>
      </c>
      <c r="B2" s="237" t="s">
        <v>4251</v>
      </c>
      <c r="C2" s="267" t="s">
        <v>3360</v>
      </c>
      <c r="D2" s="123" t="s">
        <v>412</v>
      </c>
      <c r="E2" s="125">
        <v>104</v>
      </c>
      <c r="F2" s="125"/>
      <c r="G2" s="125"/>
      <c r="H2" s="125"/>
      <c r="I2" s="125">
        <f t="shared" ref="I2:I16" si="0">SUM(E2:H2)</f>
        <v>104</v>
      </c>
      <c r="J2" s="125">
        <v>0</v>
      </c>
      <c r="K2" s="258"/>
      <c r="L2" s="258"/>
      <c r="M2" s="452" t="s">
        <v>1076</v>
      </c>
    </row>
    <row r="3" spans="1:13" outlineLevel="1" x14ac:dyDescent="0.2">
      <c r="A3" s="8"/>
      <c r="B3" s="573"/>
      <c r="C3" s="585"/>
      <c r="D3" s="573" t="s">
        <v>268</v>
      </c>
      <c r="E3" s="586">
        <f>SUBTOTAL(9,E2:E2)</f>
        <v>104</v>
      </c>
      <c r="F3" s="586">
        <f>SUBTOTAL(9,F2:F2)</f>
        <v>0</v>
      </c>
      <c r="G3" s="586">
        <f>SUBTOTAL(9,G2:G2)</f>
        <v>0</v>
      </c>
      <c r="H3" s="586">
        <f>SUBTOTAL(9,H2:H2)</f>
        <v>0</v>
      </c>
      <c r="I3" s="586">
        <f t="shared" si="0"/>
        <v>104</v>
      </c>
      <c r="J3" s="587">
        <f>SUBTOTAL(9,J2:J2)</f>
        <v>0</v>
      </c>
      <c r="K3" s="587">
        <f>SUBTOTAL(9,K2:K2)</f>
        <v>0</v>
      </c>
      <c r="L3" s="587"/>
      <c r="M3" s="307"/>
    </row>
    <row r="4" spans="1:13" ht="38.25" outlineLevel="2" x14ac:dyDescent="0.2">
      <c r="A4" s="4">
        <v>4</v>
      </c>
      <c r="B4" s="237" t="s">
        <v>749</v>
      </c>
      <c r="C4" s="267" t="s">
        <v>3361</v>
      </c>
      <c r="D4" s="123" t="s">
        <v>83</v>
      </c>
      <c r="E4" s="125">
        <v>110</v>
      </c>
      <c r="F4" s="125"/>
      <c r="G4" s="125"/>
      <c r="H4" s="125"/>
      <c r="I4" s="125">
        <f t="shared" si="0"/>
        <v>110</v>
      </c>
      <c r="J4" s="126">
        <v>0</v>
      </c>
      <c r="K4" s="258"/>
      <c r="L4" s="258"/>
      <c r="M4" s="452" t="s">
        <v>1077</v>
      </c>
    </row>
    <row r="5" spans="1:13" outlineLevel="2" x14ac:dyDescent="0.2">
      <c r="A5" s="4">
        <v>4</v>
      </c>
      <c r="B5" s="237" t="s">
        <v>4249</v>
      </c>
      <c r="C5" s="267" t="s">
        <v>3362</v>
      </c>
      <c r="D5" s="123" t="s">
        <v>83</v>
      </c>
      <c r="E5" s="125"/>
      <c r="F5" s="125"/>
      <c r="G5" s="125"/>
      <c r="H5" s="125"/>
      <c r="I5" s="125">
        <f t="shared" si="0"/>
        <v>0</v>
      </c>
      <c r="J5" s="126">
        <v>36</v>
      </c>
      <c r="K5" s="258"/>
      <c r="L5" s="258"/>
      <c r="M5" s="453" t="s">
        <v>1331</v>
      </c>
    </row>
    <row r="6" spans="1:13" outlineLevel="2" x14ac:dyDescent="0.2">
      <c r="A6" s="4">
        <v>4</v>
      </c>
      <c r="B6" s="237" t="s">
        <v>4250</v>
      </c>
      <c r="C6" s="267" t="s">
        <v>3363</v>
      </c>
      <c r="D6" s="123" t="s">
        <v>83</v>
      </c>
      <c r="E6" s="125"/>
      <c r="F6" s="125"/>
      <c r="G6" s="125"/>
      <c r="H6" s="125"/>
      <c r="I6" s="125">
        <f t="shared" si="0"/>
        <v>0</v>
      </c>
      <c r="J6" s="126">
        <v>40</v>
      </c>
      <c r="K6" s="258"/>
      <c r="L6" s="258"/>
      <c r="M6" s="454" t="s">
        <v>1332</v>
      </c>
    </row>
    <row r="7" spans="1:13" outlineLevel="1" x14ac:dyDescent="0.2">
      <c r="A7" s="8"/>
      <c r="B7" s="568"/>
      <c r="C7" s="588"/>
      <c r="D7" s="573" t="s">
        <v>269</v>
      </c>
      <c r="E7" s="586">
        <f>SUBTOTAL(9,E4:E6)</f>
        <v>110</v>
      </c>
      <c r="F7" s="589">
        <f>SUBTOTAL(9,F4:F6)</f>
        <v>0</v>
      </c>
      <c r="G7" s="589">
        <f>SUBTOTAL(9,G4:G6)</f>
        <v>0</v>
      </c>
      <c r="H7" s="589">
        <f>SUBTOTAL(9,H4:H6)</f>
        <v>0</v>
      </c>
      <c r="I7" s="586">
        <f t="shared" si="0"/>
        <v>110</v>
      </c>
      <c r="J7" s="587">
        <f>SUBTOTAL(9,J4:J6)</f>
        <v>76</v>
      </c>
      <c r="K7" s="587">
        <f>SUBTOTAL(9,K5:K6)</f>
        <v>0</v>
      </c>
      <c r="L7" s="587"/>
      <c r="M7" s="307"/>
    </row>
    <row r="8" spans="1:13" s="128" customFormat="1" ht="13.5" customHeight="1" outlineLevel="1" x14ac:dyDescent="0.2">
      <c r="A8" s="122"/>
      <c r="B8" s="123" t="s">
        <v>1427</v>
      </c>
      <c r="C8" s="267"/>
      <c r="D8" s="123" t="s">
        <v>571</v>
      </c>
      <c r="E8" s="124"/>
      <c r="F8" s="125"/>
      <c r="G8" s="125"/>
      <c r="H8" s="125"/>
      <c r="I8" s="124"/>
      <c r="J8" s="126">
        <v>12</v>
      </c>
      <c r="K8" s="127"/>
      <c r="L8" s="127"/>
      <c r="M8" s="453" t="s">
        <v>776</v>
      </c>
    </row>
    <row r="9" spans="1:13" ht="37.5" customHeight="1" outlineLevel="2" x14ac:dyDescent="0.2">
      <c r="A9" s="4">
        <v>15</v>
      </c>
      <c r="B9" s="237" t="s">
        <v>4252</v>
      </c>
      <c r="C9" s="267" t="s">
        <v>3364</v>
      </c>
      <c r="D9" s="123" t="s">
        <v>571</v>
      </c>
      <c r="E9" s="125">
        <v>94</v>
      </c>
      <c r="F9" s="125"/>
      <c r="G9" s="125"/>
      <c r="H9" s="125"/>
      <c r="I9" s="125">
        <f t="shared" si="0"/>
        <v>94</v>
      </c>
      <c r="J9" s="126"/>
      <c r="K9" s="258"/>
      <c r="L9" s="258"/>
      <c r="M9" s="452" t="s">
        <v>1078</v>
      </c>
    </row>
    <row r="10" spans="1:13" s="2" customFormat="1" outlineLevel="1" x14ac:dyDescent="0.2">
      <c r="A10" s="8"/>
      <c r="B10" s="573"/>
      <c r="C10" s="590"/>
      <c r="D10" s="573" t="s">
        <v>572</v>
      </c>
      <c r="E10" s="586">
        <f>SUBTOTAL(9,E8:E9)</f>
        <v>94</v>
      </c>
      <c r="F10" s="586">
        <f>SUBTOTAL(9,F9:F9)</f>
        <v>0</v>
      </c>
      <c r="G10" s="586">
        <f>SUBTOTAL(9,G9:G9)</f>
        <v>0</v>
      </c>
      <c r="H10" s="586">
        <f>SUBTOTAL(9,H9:H9)</f>
        <v>0</v>
      </c>
      <c r="I10" s="586">
        <f t="shared" si="0"/>
        <v>94</v>
      </c>
      <c r="J10" s="587">
        <f>SUBTOTAL(9,J8:J9)</f>
        <v>12</v>
      </c>
      <c r="K10" s="587">
        <f>SUBTOTAL(9,K9:K9)</f>
        <v>0</v>
      </c>
      <c r="L10" s="587"/>
      <c r="M10" s="383"/>
    </row>
    <row r="11" spans="1:13" outlineLevel="2" x14ac:dyDescent="0.2">
      <c r="A11" s="4">
        <v>2</v>
      </c>
      <c r="B11" s="123" t="s">
        <v>78</v>
      </c>
      <c r="C11" s="267"/>
      <c r="D11" s="123" t="s">
        <v>573</v>
      </c>
      <c r="E11" s="125">
        <v>70</v>
      </c>
      <c r="F11" s="125"/>
      <c r="G11" s="125"/>
      <c r="H11" s="125"/>
      <c r="I11" s="125">
        <f t="shared" si="0"/>
        <v>70</v>
      </c>
      <c r="J11" s="126">
        <v>0</v>
      </c>
      <c r="K11" s="258"/>
      <c r="L11" s="258"/>
      <c r="M11" s="452" t="s">
        <v>1079</v>
      </c>
    </row>
    <row r="12" spans="1:13" s="2" customFormat="1" outlineLevel="1" x14ac:dyDescent="0.2">
      <c r="A12" s="8"/>
      <c r="B12" s="573"/>
      <c r="C12" s="590"/>
      <c r="D12" s="573" t="s">
        <v>574</v>
      </c>
      <c r="E12" s="586">
        <f>SUBTOTAL(9,E11:E11)</f>
        <v>70</v>
      </c>
      <c r="F12" s="586">
        <f>SUBTOTAL(9,F11:F11)</f>
        <v>0</v>
      </c>
      <c r="G12" s="586">
        <f>SUBTOTAL(9,G11:G11)</f>
        <v>0</v>
      </c>
      <c r="H12" s="586">
        <f>SUBTOTAL(9,H11:H11)</f>
        <v>0</v>
      </c>
      <c r="I12" s="586">
        <f t="shared" si="0"/>
        <v>70</v>
      </c>
      <c r="J12" s="587">
        <f>SUBTOTAL(9,J11:J11)</f>
        <v>0</v>
      </c>
      <c r="K12" s="587">
        <f>SUBTOTAL(9,K10:K11)</f>
        <v>0</v>
      </c>
      <c r="L12" s="587"/>
      <c r="M12" s="383"/>
    </row>
    <row r="13" spans="1:13" ht="51.75" customHeight="1" outlineLevel="2" x14ac:dyDescent="0.2">
      <c r="A13" s="4">
        <v>4</v>
      </c>
      <c r="B13" s="237" t="s">
        <v>4253</v>
      </c>
      <c r="C13" s="415" t="s">
        <v>4254</v>
      </c>
      <c r="D13" s="123" t="s">
        <v>87</v>
      </c>
      <c r="E13" s="125">
        <v>94</v>
      </c>
      <c r="F13" s="125"/>
      <c r="G13" s="125"/>
      <c r="H13" s="125"/>
      <c r="I13" s="125">
        <f t="shared" si="0"/>
        <v>94</v>
      </c>
      <c r="J13" s="126">
        <v>0</v>
      </c>
      <c r="K13" s="258"/>
      <c r="L13" s="258"/>
      <c r="M13" s="452" t="s">
        <v>1080</v>
      </c>
    </row>
    <row r="14" spans="1:13" ht="38.25" outlineLevel="2" x14ac:dyDescent="0.2">
      <c r="A14" s="4">
        <v>4</v>
      </c>
      <c r="B14" s="237" t="s">
        <v>4453</v>
      </c>
      <c r="C14" s="267" t="s">
        <v>3365</v>
      </c>
      <c r="D14" s="123" t="s">
        <v>87</v>
      </c>
      <c r="E14" s="125">
        <v>100</v>
      </c>
      <c r="F14" s="125"/>
      <c r="G14" s="125"/>
      <c r="H14" s="125"/>
      <c r="I14" s="125">
        <f t="shared" si="0"/>
        <v>100</v>
      </c>
      <c r="J14" s="126"/>
      <c r="K14" s="258"/>
      <c r="L14" s="258"/>
      <c r="M14" s="452" t="s">
        <v>1081</v>
      </c>
    </row>
    <row r="15" spans="1:13" outlineLevel="2" x14ac:dyDescent="0.2">
      <c r="A15" s="4">
        <v>4</v>
      </c>
      <c r="B15" s="237" t="s">
        <v>4255</v>
      </c>
      <c r="C15" s="267" t="s">
        <v>3366</v>
      </c>
      <c r="D15" s="123" t="s">
        <v>87</v>
      </c>
      <c r="E15" s="125">
        <v>60</v>
      </c>
      <c r="F15" s="125"/>
      <c r="G15" s="125"/>
      <c r="H15" s="125"/>
      <c r="I15" s="125">
        <f t="shared" si="0"/>
        <v>60</v>
      </c>
      <c r="J15" s="126">
        <v>0</v>
      </c>
      <c r="K15" s="258"/>
      <c r="L15" s="258"/>
      <c r="M15" s="456" t="s">
        <v>1082</v>
      </c>
    </row>
    <row r="16" spans="1:13" outlineLevel="2" x14ac:dyDescent="0.2">
      <c r="A16" s="4">
        <v>4</v>
      </c>
      <c r="B16" s="237" t="s">
        <v>4256</v>
      </c>
      <c r="C16" s="267" t="s">
        <v>3367</v>
      </c>
      <c r="D16" s="123" t="s">
        <v>87</v>
      </c>
      <c r="E16" s="125">
        <v>194</v>
      </c>
      <c r="F16" s="125"/>
      <c r="G16" s="125"/>
      <c r="H16" s="125"/>
      <c r="I16" s="125">
        <f t="shared" si="0"/>
        <v>194</v>
      </c>
      <c r="J16" s="126">
        <v>12</v>
      </c>
      <c r="K16" s="258"/>
      <c r="L16" s="258"/>
      <c r="M16" s="452" t="s">
        <v>1083</v>
      </c>
    </row>
    <row r="17" spans="1:13" outlineLevel="2" x14ac:dyDescent="0.2">
      <c r="A17" s="4">
        <v>4</v>
      </c>
      <c r="B17" s="123" t="s">
        <v>1502</v>
      </c>
      <c r="C17" s="267"/>
      <c r="D17" s="123" t="s">
        <v>87</v>
      </c>
      <c r="E17" s="125">
        <v>0</v>
      </c>
      <c r="F17" s="125"/>
      <c r="G17" s="125"/>
      <c r="H17" s="125"/>
      <c r="I17" s="125">
        <v>0</v>
      </c>
      <c r="J17" s="126">
        <v>0</v>
      </c>
      <c r="K17" s="258"/>
      <c r="L17" s="258"/>
      <c r="M17" s="452" t="s">
        <v>1084</v>
      </c>
    </row>
    <row r="18" spans="1:13" s="2" customFormat="1" outlineLevel="1" x14ac:dyDescent="0.2">
      <c r="A18" s="8"/>
      <c r="B18" s="573"/>
      <c r="C18" s="590"/>
      <c r="D18" s="573" t="s">
        <v>221</v>
      </c>
      <c r="E18" s="586">
        <f>SUBTOTAL(9,E13:E17)</f>
        <v>448</v>
      </c>
      <c r="F18" s="586">
        <f>SUBTOTAL(9,F13:F17)</f>
        <v>0</v>
      </c>
      <c r="G18" s="586">
        <f>SUBTOTAL(9,G13:G17)</f>
        <v>0</v>
      </c>
      <c r="H18" s="586">
        <f>SUBTOTAL(9,H13:H17)</f>
        <v>0</v>
      </c>
      <c r="I18" s="586">
        <f>SUM(E18:H18)</f>
        <v>448</v>
      </c>
      <c r="J18" s="587">
        <f>SUBTOTAL(9,J13:J17)</f>
        <v>12</v>
      </c>
      <c r="K18" s="587">
        <f>SUBTOTAL(9,K16:K17)</f>
        <v>0</v>
      </c>
      <c r="L18" s="587"/>
      <c r="M18" s="383"/>
    </row>
    <row r="19" spans="1:13" s="116" customFormat="1" outlineLevel="2" x14ac:dyDescent="0.2">
      <c r="A19" s="80">
        <v>9</v>
      </c>
      <c r="B19" s="237" t="s">
        <v>4257</v>
      </c>
      <c r="C19" s="267" t="s">
        <v>3368</v>
      </c>
      <c r="D19" s="123" t="s">
        <v>222</v>
      </c>
      <c r="E19" s="125">
        <v>99</v>
      </c>
      <c r="F19" s="125"/>
      <c r="G19" s="125"/>
      <c r="H19" s="125"/>
      <c r="I19" s="125">
        <f t="shared" ref="I19:I25" si="1">SUM(E19:H19)</f>
        <v>99</v>
      </c>
      <c r="J19" s="126">
        <v>0</v>
      </c>
      <c r="K19" s="258"/>
      <c r="L19" s="258"/>
      <c r="M19" s="452">
        <v>100427</v>
      </c>
    </row>
    <row r="20" spans="1:13" s="2" customFormat="1" outlineLevel="1" x14ac:dyDescent="0.2">
      <c r="A20" s="8"/>
      <c r="B20" s="573"/>
      <c r="C20" s="590"/>
      <c r="D20" s="573" t="s">
        <v>199</v>
      </c>
      <c r="E20" s="586">
        <f>SUBTOTAL(9,E19:E19)</f>
        <v>99</v>
      </c>
      <c r="F20" s="586">
        <f>SUBTOTAL(9,F19:F19)</f>
        <v>0</v>
      </c>
      <c r="G20" s="586">
        <f>SUBTOTAL(9,G19:G19)</f>
        <v>0</v>
      </c>
      <c r="H20" s="586">
        <f>SUBTOTAL(9,H19:H19)</f>
        <v>0</v>
      </c>
      <c r="I20" s="586">
        <f t="shared" si="1"/>
        <v>99</v>
      </c>
      <c r="J20" s="587">
        <f>SUBTOTAL(9,J19:J19)</f>
        <v>0</v>
      </c>
      <c r="K20" s="587">
        <f>SUBTOTAL(9,K19:K19)</f>
        <v>0</v>
      </c>
      <c r="L20" s="587"/>
      <c r="M20" s="383"/>
    </row>
    <row r="21" spans="1:13" outlineLevel="2" x14ac:dyDescent="0.2">
      <c r="A21" s="4">
        <v>13</v>
      </c>
      <c r="B21" s="237" t="s">
        <v>4258</v>
      </c>
      <c r="C21" s="267" t="s">
        <v>3369</v>
      </c>
      <c r="D21" s="123" t="s">
        <v>401</v>
      </c>
      <c r="E21" s="416"/>
      <c r="F21" s="125"/>
      <c r="G21" s="125"/>
      <c r="H21" s="125"/>
      <c r="I21" s="125">
        <f t="shared" si="1"/>
        <v>0</v>
      </c>
      <c r="J21" s="126">
        <v>64</v>
      </c>
      <c r="K21" s="258"/>
      <c r="L21" s="258"/>
      <c r="M21" s="454" t="s">
        <v>1333</v>
      </c>
    </row>
    <row r="22" spans="1:13" ht="25.5" outlineLevel="2" x14ac:dyDescent="0.2">
      <c r="A22" s="4">
        <v>13</v>
      </c>
      <c r="B22" s="237" t="s">
        <v>4438</v>
      </c>
      <c r="C22" s="267" t="s">
        <v>4437</v>
      </c>
      <c r="D22" s="123" t="s">
        <v>401</v>
      </c>
      <c r="E22" s="125">
        <v>115</v>
      </c>
      <c r="F22" s="125"/>
      <c r="G22" s="125"/>
      <c r="H22" s="125"/>
      <c r="I22" s="125">
        <f t="shared" si="1"/>
        <v>115</v>
      </c>
      <c r="J22" s="126">
        <v>0</v>
      </c>
      <c r="K22" s="258"/>
      <c r="L22" s="258"/>
      <c r="M22" s="452" t="s">
        <v>1086</v>
      </c>
    </row>
    <row r="23" spans="1:13" outlineLevel="2" x14ac:dyDescent="0.2">
      <c r="A23" s="4">
        <v>13</v>
      </c>
      <c r="B23" s="237" t="s">
        <v>4259</v>
      </c>
      <c r="C23" s="267" t="s">
        <v>3370</v>
      </c>
      <c r="D23" s="123" t="s">
        <v>401</v>
      </c>
      <c r="E23" s="125">
        <v>95</v>
      </c>
      <c r="F23" s="125"/>
      <c r="G23" s="125"/>
      <c r="H23" s="125"/>
      <c r="I23" s="125">
        <f t="shared" si="1"/>
        <v>95</v>
      </c>
      <c r="J23" s="126">
        <v>0</v>
      </c>
      <c r="K23" s="258"/>
      <c r="L23" s="258"/>
      <c r="M23" s="452" t="s">
        <v>1087</v>
      </c>
    </row>
    <row r="24" spans="1:13" outlineLevel="2" x14ac:dyDescent="0.2">
      <c r="A24" s="4">
        <v>13</v>
      </c>
      <c r="B24" s="123" t="s">
        <v>402</v>
      </c>
      <c r="C24" s="267"/>
      <c r="D24" s="123" t="s">
        <v>401</v>
      </c>
      <c r="E24" s="125">
        <v>30</v>
      </c>
      <c r="F24" s="413"/>
      <c r="G24" s="125"/>
      <c r="H24" s="125"/>
      <c r="I24" s="125">
        <f t="shared" si="1"/>
        <v>30</v>
      </c>
      <c r="J24" s="126">
        <v>0</v>
      </c>
      <c r="K24" s="258"/>
      <c r="L24" s="258"/>
      <c r="M24" s="452" t="s">
        <v>1088</v>
      </c>
    </row>
    <row r="25" spans="1:13" s="2" customFormat="1" outlineLevel="1" x14ac:dyDescent="0.2">
      <c r="A25" s="8"/>
      <c r="B25" s="568"/>
      <c r="C25" s="590"/>
      <c r="D25" s="573" t="s">
        <v>180</v>
      </c>
      <c r="E25" s="586">
        <f>SUBTOTAL(9,E21:E24)</f>
        <v>240</v>
      </c>
      <c r="F25" s="586">
        <f>SUBTOTAL(9,F22:F24)</f>
        <v>0</v>
      </c>
      <c r="G25" s="586">
        <f>SUBTOTAL(9,G22:G24)</f>
        <v>0</v>
      </c>
      <c r="H25" s="586">
        <f>SUBTOTAL(9,H22:H24)</f>
        <v>0</v>
      </c>
      <c r="I25" s="586">
        <f t="shared" si="1"/>
        <v>240</v>
      </c>
      <c r="J25" s="586">
        <f>SUBTOTAL(9,J21:J24)</f>
        <v>64</v>
      </c>
      <c r="K25" s="587">
        <f>SUBTOTAL(9,K23:K24)</f>
        <v>0</v>
      </c>
      <c r="L25" s="587"/>
      <c r="M25" s="383"/>
    </row>
    <row r="26" spans="1:13" s="116" customFormat="1" ht="25.5" x14ac:dyDescent="0.2">
      <c r="A26" s="76"/>
      <c r="B26" s="417" t="s">
        <v>1384</v>
      </c>
      <c r="C26" s="267"/>
      <c r="D26" s="417" t="s">
        <v>526</v>
      </c>
      <c r="E26" s="418">
        <v>143</v>
      </c>
      <c r="F26" s="419"/>
      <c r="G26" s="419"/>
      <c r="H26" s="419"/>
      <c r="I26" s="419">
        <v>143</v>
      </c>
      <c r="J26" s="419"/>
      <c r="K26" s="420"/>
      <c r="L26" s="420"/>
      <c r="M26" s="453">
        <v>101289</v>
      </c>
    </row>
    <row r="27" spans="1:13" ht="57" customHeight="1" outlineLevel="2" x14ac:dyDescent="0.2">
      <c r="A27" s="4">
        <v>7</v>
      </c>
      <c r="B27" s="237" t="s">
        <v>4260</v>
      </c>
      <c r="C27" s="267" t="s">
        <v>4261</v>
      </c>
      <c r="D27" s="123" t="s">
        <v>526</v>
      </c>
      <c r="E27" s="125">
        <v>151</v>
      </c>
      <c r="F27" s="125"/>
      <c r="G27" s="125"/>
      <c r="H27" s="125"/>
      <c r="I27" s="125">
        <f>SUM(E27:H27)</f>
        <v>151</v>
      </c>
      <c r="J27" s="126">
        <v>0</v>
      </c>
      <c r="K27" s="258"/>
      <c r="L27" s="258"/>
      <c r="M27" s="452" t="s">
        <v>1089</v>
      </c>
    </row>
    <row r="28" spans="1:13" outlineLevel="2" x14ac:dyDescent="0.2">
      <c r="A28" s="4">
        <v>7</v>
      </c>
      <c r="B28" s="237" t="s">
        <v>4262</v>
      </c>
      <c r="C28" s="267" t="s">
        <v>3371</v>
      </c>
      <c r="D28" s="123" t="s">
        <v>526</v>
      </c>
      <c r="E28" s="125"/>
      <c r="F28" s="125"/>
      <c r="G28" s="125"/>
      <c r="H28" s="125"/>
      <c r="I28" s="125">
        <f>SUM(E28:H28)</f>
        <v>0</v>
      </c>
      <c r="J28" s="419"/>
      <c r="K28" s="258"/>
      <c r="L28" s="126">
        <v>80</v>
      </c>
      <c r="M28" s="454">
        <v>100945</v>
      </c>
    </row>
    <row r="29" spans="1:13" s="116" customFormat="1" outlineLevel="2" x14ac:dyDescent="0.2">
      <c r="A29" s="80"/>
      <c r="B29" s="123" t="s">
        <v>1042</v>
      </c>
      <c r="C29" s="267"/>
      <c r="D29" s="123" t="s">
        <v>526</v>
      </c>
      <c r="E29" s="125"/>
      <c r="F29" s="125"/>
      <c r="G29" s="125"/>
      <c r="H29" s="125"/>
      <c r="I29" s="125"/>
      <c r="J29" s="128"/>
      <c r="K29" s="258"/>
      <c r="L29" s="126">
        <v>84</v>
      </c>
      <c r="M29" s="453">
        <v>101318</v>
      </c>
    </row>
    <row r="30" spans="1:13" outlineLevel="2" x14ac:dyDescent="0.2">
      <c r="A30" s="4">
        <v>7</v>
      </c>
      <c r="B30" s="123" t="s">
        <v>47</v>
      </c>
      <c r="C30" s="267"/>
      <c r="D30" s="123" t="s">
        <v>526</v>
      </c>
      <c r="E30" s="125">
        <v>150</v>
      </c>
      <c r="F30" s="125"/>
      <c r="G30" s="125"/>
      <c r="H30" s="125"/>
      <c r="I30" s="125">
        <f t="shared" ref="I30" si="2">SUM(E30:H30)</f>
        <v>150</v>
      </c>
      <c r="J30" s="126">
        <v>0</v>
      </c>
      <c r="K30" s="258"/>
      <c r="L30" s="258"/>
      <c r="M30" s="452" t="s">
        <v>1090</v>
      </c>
    </row>
    <row r="31" spans="1:13" s="116" customFormat="1" outlineLevel="2" x14ac:dyDescent="0.2">
      <c r="A31" s="80"/>
      <c r="B31" s="237" t="s">
        <v>3226</v>
      </c>
      <c r="C31" s="267"/>
      <c r="D31" s="237" t="s">
        <v>526</v>
      </c>
      <c r="E31" s="125"/>
      <c r="F31" s="125"/>
      <c r="G31" s="125"/>
      <c r="H31" s="125"/>
      <c r="I31" s="125"/>
      <c r="J31" s="126"/>
      <c r="K31" s="258"/>
      <c r="L31" s="258">
        <v>115</v>
      </c>
      <c r="M31" s="457">
        <v>101394</v>
      </c>
    </row>
    <row r="32" spans="1:13" s="2" customFormat="1" outlineLevel="1" x14ac:dyDescent="0.2">
      <c r="A32" s="8"/>
      <c r="B32" s="573"/>
      <c r="C32" s="590"/>
      <c r="D32" s="573" t="s">
        <v>181</v>
      </c>
      <c r="E32" s="586">
        <f>SUBTOTAL(9,E26:E31)</f>
        <v>444</v>
      </c>
      <c r="F32" s="586">
        <f>SUBTOTAL(9,F28:F31)</f>
        <v>0</v>
      </c>
      <c r="G32" s="586">
        <f>SUBTOTAL(9,G28:G31)</f>
        <v>0</v>
      </c>
      <c r="H32" s="586">
        <f>SUBTOTAL(9,H28:H31)</f>
        <v>0</v>
      </c>
      <c r="I32" s="586">
        <f t="shared" ref="I32:I46" si="3">SUM(E32:H32)</f>
        <v>444</v>
      </c>
      <c r="J32" s="587">
        <f>SUBTOTAL(9,J28:J31)</f>
        <v>0</v>
      </c>
      <c r="K32" s="587" t="e">
        <f>SUBTOTAL(9,#REF!)</f>
        <v>#REF!</v>
      </c>
      <c r="L32" s="587">
        <f>SUM(L26:L31)</f>
        <v>279</v>
      </c>
      <c r="M32" s="383"/>
    </row>
    <row r="33" spans="1:13" ht="19.5" customHeight="1" outlineLevel="2" x14ac:dyDescent="0.2">
      <c r="A33" s="4">
        <v>15</v>
      </c>
      <c r="B33" s="123" t="s">
        <v>1499</v>
      </c>
      <c r="C33" s="267"/>
      <c r="D33" s="123" t="s">
        <v>510</v>
      </c>
      <c r="E33" s="125">
        <v>67</v>
      </c>
      <c r="F33" s="125">
        <v>32</v>
      </c>
      <c r="G33" s="125"/>
      <c r="H33" s="125"/>
      <c r="I33" s="125">
        <f t="shared" si="3"/>
        <v>99</v>
      </c>
      <c r="J33" s="126">
        <v>10</v>
      </c>
      <c r="K33" s="258"/>
      <c r="L33" s="258"/>
      <c r="M33" s="452" t="s">
        <v>1334</v>
      </c>
    </row>
    <row r="34" spans="1:13" s="2" customFormat="1" outlineLevel="1" x14ac:dyDescent="0.2">
      <c r="A34" s="8"/>
      <c r="B34" s="573"/>
      <c r="C34" s="590"/>
      <c r="D34" s="573" t="s">
        <v>182</v>
      </c>
      <c r="E34" s="586">
        <f>SUBTOTAL(9,E33:E33)</f>
        <v>67</v>
      </c>
      <c r="F34" s="586">
        <f>SUBTOTAL(9,F33:F33)</f>
        <v>32</v>
      </c>
      <c r="G34" s="586">
        <f>SUBTOTAL(9,G33:G33)</f>
        <v>0</v>
      </c>
      <c r="H34" s="586">
        <f>SUBTOTAL(9,H33:H33)</f>
        <v>0</v>
      </c>
      <c r="I34" s="586">
        <f t="shared" si="3"/>
        <v>99</v>
      </c>
      <c r="J34" s="587">
        <f>SUBTOTAL(9,J33:J33)</f>
        <v>10</v>
      </c>
      <c r="K34" s="587">
        <f>SUBTOTAL(9,K32:K33)</f>
        <v>0</v>
      </c>
      <c r="L34" s="587"/>
      <c r="M34" s="383"/>
    </row>
    <row r="35" spans="1:13" outlineLevel="2" x14ac:dyDescent="0.2">
      <c r="A35" s="4">
        <v>10</v>
      </c>
      <c r="B35" s="237" t="s">
        <v>4263</v>
      </c>
      <c r="C35" s="267" t="s">
        <v>3372</v>
      </c>
      <c r="D35" s="123" t="s">
        <v>541</v>
      </c>
      <c r="E35" s="125"/>
      <c r="F35" s="125"/>
      <c r="G35" s="125"/>
      <c r="H35" s="125"/>
      <c r="I35" s="125">
        <f t="shared" si="3"/>
        <v>0</v>
      </c>
      <c r="J35" s="126">
        <v>22</v>
      </c>
      <c r="K35" s="258"/>
      <c r="L35" s="258"/>
      <c r="M35" s="454">
        <v>100030</v>
      </c>
    </row>
    <row r="36" spans="1:13" outlineLevel="2" x14ac:dyDescent="0.2">
      <c r="A36" s="4">
        <v>10</v>
      </c>
      <c r="B36" s="123" t="s">
        <v>115</v>
      </c>
      <c r="C36" s="267" t="s">
        <v>3373</v>
      </c>
      <c r="D36" s="123" t="s">
        <v>541</v>
      </c>
      <c r="E36" s="125">
        <v>60</v>
      </c>
      <c r="F36" s="125"/>
      <c r="G36" s="125"/>
      <c r="H36" s="125"/>
      <c r="I36" s="125">
        <f t="shared" si="3"/>
        <v>60</v>
      </c>
      <c r="J36" s="126">
        <v>0</v>
      </c>
      <c r="K36" s="258"/>
      <c r="L36" s="258"/>
      <c r="M36" s="452" t="s">
        <v>1091</v>
      </c>
    </row>
    <row r="37" spans="1:13" outlineLevel="2" x14ac:dyDescent="0.2">
      <c r="A37" s="4">
        <v>10</v>
      </c>
      <c r="B37" s="237" t="s">
        <v>4264</v>
      </c>
      <c r="C37" s="267" t="s">
        <v>3374</v>
      </c>
      <c r="D37" s="123" t="s">
        <v>541</v>
      </c>
      <c r="E37" s="125"/>
      <c r="F37" s="125"/>
      <c r="G37" s="125"/>
      <c r="H37" s="125"/>
      <c r="I37" s="125">
        <f t="shared" si="3"/>
        <v>0</v>
      </c>
      <c r="J37" s="126">
        <v>61</v>
      </c>
      <c r="K37" s="258"/>
      <c r="L37" s="258"/>
      <c r="M37" s="454" t="s">
        <v>1335</v>
      </c>
    </row>
    <row r="38" spans="1:13" outlineLevel="2" x14ac:dyDescent="0.2">
      <c r="A38" s="4">
        <v>10</v>
      </c>
      <c r="B38" s="237" t="s">
        <v>4265</v>
      </c>
      <c r="C38" s="267"/>
      <c r="D38" s="237" t="s">
        <v>200</v>
      </c>
      <c r="E38" s="125"/>
      <c r="F38" s="125"/>
      <c r="G38" s="125"/>
      <c r="H38" s="125"/>
      <c r="I38" s="125">
        <f t="shared" si="3"/>
        <v>0</v>
      </c>
      <c r="J38" s="126">
        <v>22</v>
      </c>
      <c r="K38" s="258"/>
      <c r="L38" s="258"/>
      <c r="M38" s="454" t="s">
        <v>1336</v>
      </c>
    </row>
    <row r="39" spans="1:13" outlineLevel="2" x14ac:dyDescent="0.2">
      <c r="A39" s="4">
        <v>10</v>
      </c>
      <c r="B39" s="237" t="s">
        <v>4266</v>
      </c>
      <c r="C39" s="267"/>
      <c r="D39" s="123" t="s">
        <v>541</v>
      </c>
      <c r="E39" s="416"/>
      <c r="F39" s="125"/>
      <c r="G39" s="125"/>
      <c r="H39" s="125"/>
      <c r="I39" s="125">
        <f t="shared" si="3"/>
        <v>0</v>
      </c>
      <c r="J39" s="126">
        <v>36</v>
      </c>
      <c r="K39" s="258"/>
      <c r="L39" s="258"/>
      <c r="M39" s="454" t="s">
        <v>1337</v>
      </c>
    </row>
    <row r="40" spans="1:13" ht="25.5" outlineLevel="2" x14ac:dyDescent="0.2">
      <c r="A40" s="4">
        <v>10</v>
      </c>
      <c r="B40" s="237" t="s">
        <v>4267</v>
      </c>
      <c r="C40" s="267" t="s">
        <v>3375</v>
      </c>
      <c r="D40" s="123" t="s">
        <v>541</v>
      </c>
      <c r="E40" s="125">
        <v>20</v>
      </c>
      <c r="F40" s="125"/>
      <c r="G40" s="125"/>
      <c r="H40" s="125"/>
      <c r="I40" s="125">
        <v>20</v>
      </c>
      <c r="J40" s="126">
        <v>0</v>
      </c>
      <c r="K40" s="258"/>
      <c r="L40" s="258"/>
      <c r="M40" s="452" t="s">
        <v>1092</v>
      </c>
    </row>
    <row r="41" spans="1:13" outlineLevel="2" x14ac:dyDescent="0.2">
      <c r="A41" s="4">
        <v>10</v>
      </c>
      <c r="B41" s="123" t="s">
        <v>183</v>
      </c>
      <c r="C41" s="267"/>
      <c r="D41" s="123" t="s">
        <v>541</v>
      </c>
      <c r="E41" s="125">
        <v>137</v>
      </c>
      <c r="F41" s="125"/>
      <c r="G41" s="125"/>
      <c r="H41" s="125"/>
      <c r="I41" s="125">
        <f t="shared" si="3"/>
        <v>137</v>
      </c>
      <c r="J41" s="126"/>
      <c r="K41" s="258"/>
      <c r="L41" s="258"/>
      <c r="M41" s="452" t="s">
        <v>1093</v>
      </c>
    </row>
    <row r="42" spans="1:13" outlineLevel="2" x14ac:dyDescent="0.2">
      <c r="A42" s="4">
        <v>10</v>
      </c>
      <c r="B42" s="123" t="s">
        <v>304</v>
      </c>
      <c r="C42" s="267"/>
      <c r="D42" s="123" t="s">
        <v>541</v>
      </c>
      <c r="E42" s="125">
        <v>110</v>
      </c>
      <c r="F42" s="125"/>
      <c r="G42" s="125"/>
      <c r="H42" s="125"/>
      <c r="I42" s="125">
        <f t="shared" si="3"/>
        <v>110</v>
      </c>
      <c r="J42" s="126"/>
      <c r="K42" s="258"/>
      <c r="L42" s="258"/>
      <c r="M42" s="452" t="s">
        <v>1094</v>
      </c>
    </row>
    <row r="43" spans="1:13" s="2" customFormat="1" outlineLevel="1" x14ac:dyDescent="0.2">
      <c r="A43" s="8"/>
      <c r="B43" s="573"/>
      <c r="C43" s="590"/>
      <c r="D43" s="573" t="s">
        <v>184</v>
      </c>
      <c r="E43" s="586">
        <f>SUBTOTAL(9,E35:E42)</f>
        <v>327</v>
      </c>
      <c r="F43" s="586">
        <f>SUBTOTAL(9,F35:F42)</f>
        <v>0</v>
      </c>
      <c r="G43" s="586">
        <f>SUBTOTAL(9,G35:G42)</f>
        <v>0</v>
      </c>
      <c r="H43" s="586">
        <f>SUBTOTAL(9,H35:H42)</f>
        <v>0</v>
      </c>
      <c r="I43" s="586">
        <f t="shared" si="3"/>
        <v>327</v>
      </c>
      <c r="J43" s="587">
        <f>SUBTOTAL(9,J35:J42)</f>
        <v>141</v>
      </c>
      <c r="K43" s="587">
        <f>SUBTOTAL(9,K41:K42)</f>
        <v>0</v>
      </c>
      <c r="L43" s="587"/>
      <c r="M43" s="383"/>
    </row>
    <row r="44" spans="1:13" ht="38.25" outlineLevel="2" x14ac:dyDescent="0.2">
      <c r="A44" s="4">
        <v>15</v>
      </c>
      <c r="B44" s="237" t="s">
        <v>4268</v>
      </c>
      <c r="C44" s="267" t="s">
        <v>3376</v>
      </c>
      <c r="D44" s="123" t="s">
        <v>515</v>
      </c>
      <c r="E44" s="125">
        <v>90</v>
      </c>
      <c r="F44" s="125"/>
      <c r="G44" s="125"/>
      <c r="H44" s="125"/>
      <c r="I44" s="125">
        <f t="shared" si="3"/>
        <v>90</v>
      </c>
      <c r="J44" s="126">
        <v>0</v>
      </c>
      <c r="K44" s="258"/>
      <c r="L44" s="258"/>
      <c r="M44" s="456" t="s">
        <v>1095</v>
      </c>
    </row>
    <row r="45" spans="1:13" ht="38.25" outlineLevel="2" x14ac:dyDescent="0.2">
      <c r="A45" s="4">
        <v>15</v>
      </c>
      <c r="B45" s="237" t="s">
        <v>4269</v>
      </c>
      <c r="C45" s="267" t="s">
        <v>3377</v>
      </c>
      <c r="D45" s="123" t="s">
        <v>515</v>
      </c>
      <c r="E45" s="125">
        <v>106</v>
      </c>
      <c r="F45" s="125"/>
      <c r="G45" s="125"/>
      <c r="H45" s="125"/>
      <c r="I45" s="125">
        <f t="shared" si="3"/>
        <v>106</v>
      </c>
      <c r="J45" s="126">
        <v>0</v>
      </c>
      <c r="K45" s="258"/>
      <c r="L45" s="258"/>
      <c r="M45" s="452" t="s">
        <v>1096</v>
      </c>
    </row>
    <row r="46" spans="1:13" outlineLevel="2" x14ac:dyDescent="0.2">
      <c r="A46" s="4">
        <v>15</v>
      </c>
      <c r="B46" s="123" t="s">
        <v>305</v>
      </c>
      <c r="C46" s="267"/>
      <c r="D46" s="123" t="s">
        <v>515</v>
      </c>
      <c r="E46" s="125"/>
      <c r="F46" s="125"/>
      <c r="G46" s="125"/>
      <c r="H46" s="125"/>
      <c r="I46" s="125">
        <f t="shared" si="3"/>
        <v>0</v>
      </c>
      <c r="J46" s="126"/>
      <c r="K46" s="258"/>
      <c r="L46" s="258">
        <v>24</v>
      </c>
      <c r="M46" s="454">
        <v>100901</v>
      </c>
    </row>
    <row r="47" spans="1:13" s="116" customFormat="1" outlineLevel="2" x14ac:dyDescent="0.2">
      <c r="A47" s="80"/>
      <c r="B47" s="123" t="s">
        <v>978</v>
      </c>
      <c r="C47" s="267"/>
      <c r="D47" s="123" t="s">
        <v>515</v>
      </c>
      <c r="E47" s="125"/>
      <c r="F47" s="125"/>
      <c r="G47" s="125"/>
      <c r="H47" s="125"/>
      <c r="I47" s="125"/>
      <c r="J47" s="126"/>
      <c r="K47" s="258"/>
      <c r="L47" s="258">
        <v>66</v>
      </c>
      <c r="M47" s="453">
        <v>101257</v>
      </c>
    </row>
    <row r="48" spans="1:13" outlineLevel="2" x14ac:dyDescent="0.2">
      <c r="A48" s="4"/>
      <c r="B48" s="237" t="s">
        <v>4270</v>
      </c>
      <c r="C48" s="267" t="s">
        <v>3378</v>
      </c>
      <c r="D48" s="123" t="s">
        <v>1488</v>
      </c>
      <c r="E48" s="125"/>
      <c r="F48" s="125"/>
      <c r="G48" s="125"/>
      <c r="H48" s="125"/>
      <c r="I48" s="125"/>
      <c r="J48" s="126"/>
      <c r="K48" s="258"/>
      <c r="L48" s="258">
        <v>83</v>
      </c>
      <c r="M48" s="454">
        <v>101365</v>
      </c>
    </row>
    <row r="49" spans="1:13" s="2" customFormat="1" outlineLevel="1" x14ac:dyDescent="0.2">
      <c r="A49" s="8"/>
      <c r="B49" s="573"/>
      <c r="C49" s="590"/>
      <c r="D49" s="573" t="s">
        <v>185</v>
      </c>
      <c r="E49" s="586">
        <f>SUBTOTAL(9,E44:E48)</f>
        <v>196</v>
      </c>
      <c r="F49" s="586">
        <f>SUBTOTAL(9,F44:F46)</f>
        <v>0</v>
      </c>
      <c r="G49" s="586">
        <f>SUBTOTAL(9,G44:G46)</f>
        <v>0</v>
      </c>
      <c r="H49" s="586">
        <f>SUBTOTAL(9,H44:H46)</f>
        <v>0</v>
      </c>
      <c r="I49" s="586">
        <f t="shared" ref="I49:I65" si="4">SUM(E49:H49)</f>
        <v>196</v>
      </c>
      <c r="J49" s="587">
        <f>SUBTOTAL(9,J41:J48)</f>
        <v>0</v>
      </c>
      <c r="K49" s="587">
        <f>SUBTOTAL(9,K46:K48)</f>
        <v>0</v>
      </c>
      <c r="L49" s="587">
        <f>SUM(L44:L48)</f>
        <v>173</v>
      </c>
      <c r="M49" s="383"/>
    </row>
    <row r="50" spans="1:13" ht="38.25" outlineLevel="2" x14ac:dyDescent="0.2">
      <c r="A50" s="4">
        <v>8</v>
      </c>
      <c r="B50" s="237" t="s">
        <v>4271</v>
      </c>
      <c r="C50" s="267" t="s">
        <v>3379</v>
      </c>
      <c r="D50" s="123" t="s">
        <v>186</v>
      </c>
      <c r="E50" s="125">
        <v>32</v>
      </c>
      <c r="F50" s="125"/>
      <c r="G50" s="125"/>
      <c r="H50" s="125"/>
      <c r="I50" s="125">
        <f t="shared" si="4"/>
        <v>32</v>
      </c>
      <c r="J50" s="126">
        <v>0</v>
      </c>
      <c r="K50" s="258"/>
      <c r="L50" s="258"/>
      <c r="M50" s="452" t="s">
        <v>1097</v>
      </c>
    </row>
    <row r="51" spans="1:13" s="2" customFormat="1" outlineLevel="1" x14ac:dyDescent="0.2">
      <c r="A51" s="8"/>
      <c r="B51" s="573"/>
      <c r="C51" s="590"/>
      <c r="D51" s="573" t="s">
        <v>187</v>
      </c>
      <c r="E51" s="586">
        <f>SUBTOTAL(9,E50:E50)</f>
        <v>32</v>
      </c>
      <c r="F51" s="586">
        <f>SUBTOTAL(9,F50:F50)</f>
        <v>0</v>
      </c>
      <c r="G51" s="586">
        <f>SUBTOTAL(9,G50:G50)</f>
        <v>0</v>
      </c>
      <c r="H51" s="586">
        <f>SUBTOTAL(9,H50:H50)</f>
        <v>0</v>
      </c>
      <c r="I51" s="586">
        <f t="shared" si="4"/>
        <v>32</v>
      </c>
      <c r="J51" s="587">
        <f>SUBTOTAL(9,J50:J50)</f>
        <v>0</v>
      </c>
      <c r="K51" s="587">
        <f>SUBTOTAL(9,K49:K50)</f>
        <v>0</v>
      </c>
      <c r="L51" s="587"/>
      <c r="M51" s="383"/>
    </row>
    <row r="52" spans="1:13" ht="25.5" outlineLevel="2" x14ac:dyDescent="0.2">
      <c r="A52" s="4">
        <v>12</v>
      </c>
      <c r="B52" s="237" t="s">
        <v>4272</v>
      </c>
      <c r="C52" s="267" t="s">
        <v>3380</v>
      </c>
      <c r="D52" s="123" t="s">
        <v>393</v>
      </c>
      <c r="E52" s="125">
        <v>120</v>
      </c>
      <c r="F52" s="125"/>
      <c r="G52" s="125"/>
      <c r="H52" s="125"/>
      <c r="I52" s="125">
        <f t="shared" si="4"/>
        <v>120</v>
      </c>
      <c r="J52" s="126">
        <v>0</v>
      </c>
      <c r="K52" s="258"/>
      <c r="L52" s="258"/>
      <c r="M52" s="452" t="s">
        <v>1098</v>
      </c>
    </row>
    <row r="53" spans="1:13" s="2" customFormat="1" outlineLevel="1" x14ac:dyDescent="0.2">
      <c r="A53" s="8"/>
      <c r="B53" s="573"/>
      <c r="C53" s="590"/>
      <c r="D53" s="573" t="s">
        <v>188</v>
      </c>
      <c r="E53" s="586">
        <f>SUBTOTAL(9,E52:E52)</f>
        <v>120</v>
      </c>
      <c r="F53" s="586">
        <f>SUBTOTAL(9,F52:F52)</f>
        <v>0</v>
      </c>
      <c r="G53" s="586">
        <f>SUBTOTAL(9,G52:G52)</f>
        <v>0</v>
      </c>
      <c r="H53" s="586">
        <f>SUBTOTAL(9,H52:H52)</f>
        <v>0</v>
      </c>
      <c r="I53" s="586">
        <f t="shared" si="4"/>
        <v>120</v>
      </c>
      <c r="J53" s="587">
        <f>SUBTOTAL(9,J52:J52)</f>
        <v>0</v>
      </c>
      <c r="K53" s="587">
        <f>SUBTOTAL(9,K51:K52)</f>
        <v>0</v>
      </c>
      <c r="L53" s="587"/>
      <c r="M53" s="383"/>
    </row>
    <row r="54" spans="1:13" outlineLevel="2" x14ac:dyDescent="0.2">
      <c r="A54" s="4">
        <v>5</v>
      </c>
      <c r="B54" s="237" t="s">
        <v>4273</v>
      </c>
      <c r="C54" s="267" t="s">
        <v>3381</v>
      </c>
      <c r="D54" s="123" t="s">
        <v>88</v>
      </c>
      <c r="E54" s="125">
        <v>18</v>
      </c>
      <c r="F54" s="125"/>
      <c r="G54" s="125"/>
      <c r="H54" s="125"/>
      <c r="I54" s="125">
        <f t="shared" si="4"/>
        <v>18</v>
      </c>
      <c r="J54" s="126">
        <v>0</v>
      </c>
      <c r="K54" s="258"/>
      <c r="L54" s="258"/>
      <c r="M54" s="452" t="s">
        <v>1099</v>
      </c>
    </row>
    <row r="55" spans="1:13" outlineLevel="2" x14ac:dyDescent="0.2">
      <c r="A55" s="4">
        <v>5</v>
      </c>
      <c r="B55" s="237" t="s">
        <v>4274</v>
      </c>
      <c r="C55" s="267" t="s">
        <v>3382</v>
      </c>
      <c r="D55" s="123" t="s">
        <v>88</v>
      </c>
      <c r="E55" s="125">
        <v>63</v>
      </c>
      <c r="F55" s="125"/>
      <c r="G55" s="125"/>
      <c r="H55" s="125"/>
      <c r="I55" s="125">
        <f t="shared" si="4"/>
        <v>63</v>
      </c>
      <c r="J55" s="126">
        <v>0</v>
      </c>
      <c r="K55" s="258"/>
      <c r="L55" s="258"/>
      <c r="M55" s="452" t="s">
        <v>1100</v>
      </c>
    </row>
    <row r="56" spans="1:13" s="2" customFormat="1" outlineLevel="1" x14ac:dyDescent="0.2">
      <c r="A56" s="8"/>
      <c r="B56" s="573"/>
      <c r="C56" s="590"/>
      <c r="D56" s="573" t="s">
        <v>189</v>
      </c>
      <c r="E56" s="586">
        <f>SUBTOTAL(9,E54:E55)</f>
        <v>81</v>
      </c>
      <c r="F56" s="586">
        <f>SUBTOTAL(9,F54:F55)</f>
        <v>0</v>
      </c>
      <c r="G56" s="586">
        <f>SUBTOTAL(9,G54:G55)</f>
        <v>0</v>
      </c>
      <c r="H56" s="586">
        <f>SUBTOTAL(9,H54:H55)</f>
        <v>0</v>
      </c>
      <c r="I56" s="586">
        <f t="shared" si="4"/>
        <v>81</v>
      </c>
      <c r="J56" s="587">
        <f>SUBTOTAL(9,J54:J55)</f>
        <v>0</v>
      </c>
      <c r="K56" s="587">
        <f>SUBTOTAL(9,K54:K55)</f>
        <v>0</v>
      </c>
      <c r="L56" s="587"/>
      <c r="M56" s="383"/>
    </row>
    <row r="57" spans="1:13" outlineLevel="2" x14ac:dyDescent="0.2">
      <c r="A57" s="4">
        <v>6</v>
      </c>
      <c r="B57" s="123" t="s">
        <v>1405</v>
      </c>
      <c r="C57" s="267"/>
      <c r="D57" s="123" t="s">
        <v>190</v>
      </c>
      <c r="E57" s="125"/>
      <c r="F57" s="125"/>
      <c r="G57" s="125"/>
      <c r="H57" s="125"/>
      <c r="I57" s="125">
        <f t="shared" si="4"/>
        <v>0</v>
      </c>
      <c r="J57" s="126">
        <v>62</v>
      </c>
      <c r="K57" s="258"/>
      <c r="L57" s="258"/>
      <c r="M57" s="454" t="s">
        <v>1338</v>
      </c>
    </row>
    <row r="58" spans="1:13" ht="38.25" outlineLevel="2" x14ac:dyDescent="0.2">
      <c r="A58" s="4">
        <v>6</v>
      </c>
      <c r="B58" s="237" t="s">
        <v>4155</v>
      </c>
      <c r="C58" s="267" t="s">
        <v>4154</v>
      </c>
      <c r="D58" s="123" t="s">
        <v>190</v>
      </c>
      <c r="E58" s="125">
        <v>122</v>
      </c>
      <c r="F58" s="125"/>
      <c r="G58" s="125"/>
      <c r="H58" s="125"/>
      <c r="I58" s="125">
        <f t="shared" si="4"/>
        <v>122</v>
      </c>
      <c r="J58" s="126"/>
      <c r="K58" s="258"/>
      <c r="L58" s="258"/>
      <c r="M58" s="452">
        <v>100637</v>
      </c>
    </row>
    <row r="59" spans="1:13" outlineLevel="2" x14ac:dyDescent="0.2">
      <c r="A59" s="4"/>
      <c r="B59" s="237" t="s">
        <v>4275</v>
      </c>
      <c r="C59" s="267" t="s">
        <v>3383</v>
      </c>
      <c r="D59" s="123" t="s">
        <v>190</v>
      </c>
      <c r="E59" s="125">
        <v>56</v>
      </c>
      <c r="F59" s="125"/>
      <c r="G59" s="125"/>
      <c r="H59" s="125"/>
      <c r="I59" s="125">
        <f t="shared" si="4"/>
        <v>56</v>
      </c>
      <c r="J59" s="126"/>
      <c r="K59" s="258"/>
      <c r="L59" s="258">
        <v>41</v>
      </c>
      <c r="M59" s="452">
        <v>101339</v>
      </c>
    </row>
    <row r="60" spans="1:13" s="2" customFormat="1" outlineLevel="1" x14ac:dyDescent="0.2">
      <c r="A60" s="8"/>
      <c r="B60" s="573"/>
      <c r="C60" s="590"/>
      <c r="D60" s="573" t="s">
        <v>191</v>
      </c>
      <c r="E60" s="586">
        <f>SUBTOTAL(9,E57:E59)</f>
        <v>178</v>
      </c>
      <c r="F60" s="586">
        <f>SUBTOTAL(9,F57:F58)</f>
        <v>0</v>
      </c>
      <c r="G60" s="586">
        <f>SUBTOTAL(9,G57:G58)</f>
        <v>0</v>
      </c>
      <c r="H60" s="586">
        <f>SUBTOTAL(9,H57:H58)</f>
        <v>0</v>
      </c>
      <c r="I60" s="586">
        <f t="shared" si="4"/>
        <v>178</v>
      </c>
      <c r="J60" s="587">
        <f>SUBTOTAL(9,J57:J59)</f>
        <v>62</v>
      </c>
      <c r="K60" s="587">
        <f>SUBTOTAL(9,K57:K58)</f>
        <v>0</v>
      </c>
      <c r="L60" s="587">
        <f>SUM(L57:L59)</f>
        <v>41</v>
      </c>
      <c r="M60" s="383"/>
    </row>
    <row r="61" spans="1:13" outlineLevel="2" x14ac:dyDescent="0.2">
      <c r="A61" s="4">
        <v>4</v>
      </c>
      <c r="B61" s="237" t="s">
        <v>4276</v>
      </c>
      <c r="C61" s="267" t="s">
        <v>3384</v>
      </c>
      <c r="D61" s="123" t="s">
        <v>192</v>
      </c>
      <c r="E61" s="125">
        <v>122</v>
      </c>
      <c r="F61" s="125"/>
      <c r="G61" s="125"/>
      <c r="H61" s="125"/>
      <c r="I61" s="125">
        <f t="shared" si="4"/>
        <v>122</v>
      </c>
      <c r="J61" s="126"/>
      <c r="K61" s="258"/>
      <c r="L61" s="258"/>
      <c r="M61" s="452" t="s">
        <v>1101</v>
      </c>
    </row>
    <row r="62" spans="1:13" s="2" customFormat="1" outlineLevel="1" x14ac:dyDescent="0.2">
      <c r="A62" s="8"/>
      <c r="B62" s="573"/>
      <c r="C62" s="590"/>
      <c r="D62" s="573" t="s">
        <v>193</v>
      </c>
      <c r="E62" s="586">
        <f>SUBTOTAL(9,E61:E61)</f>
        <v>122</v>
      </c>
      <c r="F62" s="586">
        <f>SUBTOTAL(9,F61:F61)</f>
        <v>0</v>
      </c>
      <c r="G62" s="586">
        <f>SUBTOTAL(9,G61:G61)</f>
        <v>0</v>
      </c>
      <c r="H62" s="586">
        <f>SUBTOTAL(9,H61:H61)</f>
        <v>0</v>
      </c>
      <c r="I62" s="586">
        <f t="shared" si="4"/>
        <v>122</v>
      </c>
      <c r="J62" s="587">
        <f>SUBTOTAL(9,J61:J61)</f>
        <v>0</v>
      </c>
      <c r="K62" s="587">
        <f>SUBTOTAL(9,K60:K61)</f>
        <v>0</v>
      </c>
      <c r="L62" s="587"/>
      <c r="M62" s="383"/>
    </row>
    <row r="63" spans="1:13" outlineLevel="2" x14ac:dyDescent="0.2">
      <c r="A63" s="4">
        <v>2</v>
      </c>
      <c r="B63" s="123" t="s">
        <v>118</v>
      </c>
      <c r="C63" s="267"/>
      <c r="D63" s="123" t="s">
        <v>483</v>
      </c>
      <c r="E63" s="125"/>
      <c r="F63" s="125"/>
      <c r="G63" s="125"/>
      <c r="H63" s="125"/>
      <c r="I63" s="125">
        <f t="shared" si="4"/>
        <v>0</v>
      </c>
      <c r="J63" s="126">
        <v>100</v>
      </c>
      <c r="K63" s="258"/>
      <c r="L63" s="258"/>
      <c r="M63" s="454" t="s">
        <v>1339</v>
      </c>
    </row>
    <row r="64" spans="1:13" ht="25.5" outlineLevel="2" x14ac:dyDescent="0.2">
      <c r="A64" s="4">
        <v>2</v>
      </c>
      <c r="B64" s="237" t="s">
        <v>4277</v>
      </c>
      <c r="C64" s="267" t="s">
        <v>3385</v>
      </c>
      <c r="D64" s="123" t="s">
        <v>483</v>
      </c>
      <c r="E64" s="125">
        <v>104</v>
      </c>
      <c r="F64" s="125"/>
      <c r="G64" s="125"/>
      <c r="H64" s="125"/>
      <c r="I64" s="125">
        <f t="shared" si="4"/>
        <v>104</v>
      </c>
      <c r="J64" s="126">
        <v>0</v>
      </c>
      <c r="K64" s="258"/>
      <c r="L64" s="258"/>
      <c r="M64" s="452" t="s">
        <v>1102</v>
      </c>
    </row>
    <row r="65" spans="1:13" s="2" customFormat="1" outlineLevel="1" x14ac:dyDescent="0.2">
      <c r="A65" s="8"/>
      <c r="B65" s="573"/>
      <c r="C65" s="590"/>
      <c r="D65" s="573" t="s">
        <v>194</v>
      </c>
      <c r="E65" s="586">
        <f>SUBTOTAL(9,E63:E64)</f>
        <v>104</v>
      </c>
      <c r="F65" s="586">
        <f>SUBTOTAL(9,F63:F64)</f>
        <v>0</v>
      </c>
      <c r="G65" s="586">
        <f>SUBTOTAL(9,G63:G64)</f>
        <v>0</v>
      </c>
      <c r="H65" s="586">
        <f>SUBTOTAL(9,H63:H64)</f>
        <v>0</v>
      </c>
      <c r="I65" s="586">
        <f t="shared" si="4"/>
        <v>104</v>
      </c>
      <c r="J65" s="587">
        <f>SUBTOTAL(9,J63:J64)</f>
        <v>100</v>
      </c>
      <c r="K65" s="587">
        <f>SUBTOTAL(9,K63:K64)</f>
        <v>0</v>
      </c>
      <c r="L65" s="587"/>
      <c r="M65" s="383"/>
    </row>
    <row r="66" spans="1:13" outlineLevel="1" x14ac:dyDescent="0.2">
      <c r="A66" s="219"/>
      <c r="B66" s="237" t="s">
        <v>3242</v>
      </c>
      <c r="C66" s="267"/>
      <c r="D66" s="237" t="s">
        <v>479</v>
      </c>
      <c r="E66" s="421"/>
      <c r="F66" s="421"/>
      <c r="G66" s="421"/>
      <c r="H66" s="421"/>
      <c r="I66" s="421"/>
      <c r="J66" s="250">
        <v>103</v>
      </c>
      <c r="K66" s="250"/>
      <c r="L66" s="250"/>
      <c r="M66" s="457" t="s">
        <v>776</v>
      </c>
    </row>
    <row r="67" spans="1:13" outlineLevel="2" x14ac:dyDescent="0.2">
      <c r="A67" s="4"/>
      <c r="B67" s="237" t="s">
        <v>4278</v>
      </c>
      <c r="C67" s="267" t="s">
        <v>3386</v>
      </c>
      <c r="D67" s="123" t="s">
        <v>479</v>
      </c>
      <c r="E67" s="125"/>
      <c r="F67" s="125"/>
      <c r="G67" s="125"/>
      <c r="H67" s="125"/>
      <c r="I67" s="125"/>
      <c r="J67" s="126"/>
      <c r="K67" s="258"/>
      <c r="L67" s="258">
        <v>22</v>
      </c>
      <c r="M67" s="454">
        <v>101231</v>
      </c>
    </row>
    <row r="68" spans="1:13" ht="25.5" outlineLevel="2" x14ac:dyDescent="0.2">
      <c r="A68" s="4"/>
      <c r="B68" s="123" t="s">
        <v>1576</v>
      </c>
      <c r="C68" s="267"/>
      <c r="D68" s="123" t="s">
        <v>479</v>
      </c>
      <c r="E68" s="125">
        <v>94</v>
      </c>
      <c r="F68" s="125"/>
      <c r="G68" s="125"/>
      <c r="H68" s="125"/>
      <c r="I68" s="125">
        <v>94</v>
      </c>
      <c r="J68" s="126"/>
      <c r="K68" s="258"/>
      <c r="L68" s="258"/>
      <c r="M68" s="454">
        <v>100481</v>
      </c>
    </row>
    <row r="69" spans="1:13" ht="25.5" outlineLevel="2" x14ac:dyDescent="0.2">
      <c r="A69" s="4">
        <v>1</v>
      </c>
      <c r="B69" s="237" t="s">
        <v>4279</v>
      </c>
      <c r="C69" s="267" t="s">
        <v>3387</v>
      </c>
      <c r="D69" s="123" t="s">
        <v>479</v>
      </c>
      <c r="E69" s="125">
        <v>226</v>
      </c>
      <c r="F69" s="125"/>
      <c r="G69" s="125"/>
      <c r="H69" s="125"/>
      <c r="I69" s="125">
        <f>SUM(E69:H69)</f>
        <v>226</v>
      </c>
      <c r="J69" s="126">
        <v>0</v>
      </c>
      <c r="K69" s="258"/>
      <c r="L69" s="258"/>
      <c r="M69" s="452" t="s">
        <v>1103</v>
      </c>
    </row>
    <row r="70" spans="1:13" s="2" customFormat="1" outlineLevel="1" x14ac:dyDescent="0.2">
      <c r="A70" s="8"/>
      <c r="B70" s="573"/>
      <c r="C70" s="590"/>
      <c r="D70" s="573" t="s">
        <v>195</v>
      </c>
      <c r="E70" s="586">
        <f>SUBTOTAL(9,E68:E69)</f>
        <v>320</v>
      </c>
      <c r="F70" s="586">
        <f>SUBTOTAL(9,F67:F69)</f>
        <v>0</v>
      </c>
      <c r="G70" s="586">
        <f>SUBTOTAL(9,G67:G69)</f>
        <v>0</v>
      </c>
      <c r="H70" s="586">
        <f>SUBTOTAL(9,H67:H69)</f>
        <v>0</v>
      </c>
      <c r="I70" s="586">
        <f>SUM(E70:H70)</f>
        <v>320</v>
      </c>
      <c r="J70" s="587">
        <f>SUBTOTAL(9,J66:J69)</f>
        <v>103</v>
      </c>
      <c r="K70" s="587">
        <f>SUBTOTAL(9,K67:K69)</f>
        <v>0</v>
      </c>
      <c r="L70" s="587">
        <f>SUM(L66:L69)</f>
        <v>22</v>
      </c>
      <c r="M70" s="383"/>
    </row>
    <row r="71" spans="1:13" outlineLevel="2" x14ac:dyDescent="0.2">
      <c r="A71" s="4">
        <v>7</v>
      </c>
      <c r="B71" s="123" t="s">
        <v>119</v>
      </c>
      <c r="C71" s="267"/>
      <c r="D71" s="123" t="s">
        <v>531</v>
      </c>
      <c r="E71" s="125">
        <v>95</v>
      </c>
      <c r="F71" s="125"/>
      <c r="G71" s="125"/>
      <c r="H71" s="125"/>
      <c r="I71" s="125">
        <f>SUM(E71:H71)</f>
        <v>95</v>
      </c>
      <c r="J71" s="126">
        <v>80</v>
      </c>
      <c r="K71" s="258"/>
      <c r="L71" s="258"/>
      <c r="M71" s="456" t="s">
        <v>1104</v>
      </c>
    </row>
    <row r="72" spans="1:13" ht="25.5" outlineLevel="2" x14ac:dyDescent="0.2">
      <c r="A72" s="4">
        <v>7</v>
      </c>
      <c r="B72" s="237" t="s">
        <v>4280</v>
      </c>
      <c r="C72" s="267" t="s">
        <v>3388</v>
      </c>
      <c r="D72" s="123" t="s">
        <v>531</v>
      </c>
      <c r="E72" s="125">
        <v>143</v>
      </c>
      <c r="F72" s="125"/>
      <c r="G72" s="125"/>
      <c r="H72" s="125"/>
      <c r="I72" s="125">
        <v>0</v>
      </c>
      <c r="J72" s="126"/>
      <c r="K72" s="258"/>
      <c r="L72" s="258"/>
      <c r="M72" s="452" t="s">
        <v>1105</v>
      </c>
    </row>
    <row r="73" spans="1:13" outlineLevel="2" x14ac:dyDescent="0.2">
      <c r="A73" s="4"/>
      <c r="B73" s="237" t="s">
        <v>3224</v>
      </c>
      <c r="C73" s="267"/>
      <c r="D73" s="237" t="s">
        <v>531</v>
      </c>
      <c r="E73" s="125"/>
      <c r="F73" s="125"/>
      <c r="G73" s="125"/>
      <c r="H73" s="125"/>
      <c r="I73" s="125"/>
      <c r="J73" s="126">
        <v>32</v>
      </c>
      <c r="K73" s="258"/>
      <c r="L73" s="258"/>
      <c r="M73" s="452" t="s">
        <v>4532</v>
      </c>
    </row>
    <row r="74" spans="1:13" outlineLevel="2" x14ac:dyDescent="0.2">
      <c r="A74" s="4">
        <v>7</v>
      </c>
      <c r="B74" s="123" t="s">
        <v>178</v>
      </c>
      <c r="C74" s="267"/>
      <c r="D74" s="123" t="s">
        <v>531</v>
      </c>
      <c r="E74" s="125">
        <v>140</v>
      </c>
      <c r="F74" s="125"/>
      <c r="G74" s="125"/>
      <c r="H74" s="125"/>
      <c r="I74" s="125">
        <f t="shared" ref="I74:I115" si="5">SUM(E74:H74)</f>
        <v>140</v>
      </c>
      <c r="J74" s="126">
        <v>0</v>
      </c>
      <c r="K74" s="258"/>
      <c r="L74" s="258"/>
      <c r="M74" s="456" t="s">
        <v>1106</v>
      </c>
    </row>
    <row r="75" spans="1:13" outlineLevel="2" x14ac:dyDescent="0.2">
      <c r="A75" s="4">
        <v>7</v>
      </c>
      <c r="B75" s="237" t="s">
        <v>4281</v>
      </c>
      <c r="C75" s="267" t="s">
        <v>3389</v>
      </c>
      <c r="D75" s="123" t="s">
        <v>531</v>
      </c>
      <c r="E75" s="125">
        <v>42</v>
      </c>
      <c r="F75" s="125"/>
      <c r="G75" s="125"/>
      <c r="H75" s="125"/>
      <c r="I75" s="125">
        <v>44</v>
      </c>
      <c r="J75" s="126">
        <v>0</v>
      </c>
      <c r="K75" s="258"/>
      <c r="L75" s="258"/>
      <c r="M75" s="452" t="s">
        <v>1107</v>
      </c>
    </row>
    <row r="76" spans="1:13" s="116" customFormat="1" outlineLevel="2" x14ac:dyDescent="0.2">
      <c r="A76" s="80">
        <v>7</v>
      </c>
      <c r="B76" s="237" t="s">
        <v>4282</v>
      </c>
      <c r="C76" s="267" t="s">
        <v>3390</v>
      </c>
      <c r="D76" s="123" t="s">
        <v>531</v>
      </c>
      <c r="E76" s="125">
        <v>117</v>
      </c>
      <c r="F76" s="125"/>
      <c r="G76" s="125"/>
      <c r="H76" s="125"/>
      <c r="I76" s="125">
        <f>SUM(E76:H76)</f>
        <v>117</v>
      </c>
      <c r="J76" s="126"/>
      <c r="K76" s="258"/>
      <c r="L76" s="258">
        <v>66</v>
      </c>
      <c r="M76" s="452" t="s">
        <v>1376</v>
      </c>
    </row>
    <row r="77" spans="1:13" s="2" customFormat="1" outlineLevel="1" x14ac:dyDescent="0.2">
      <c r="A77" s="8"/>
      <c r="B77" s="573"/>
      <c r="C77" s="590"/>
      <c r="D77" s="573" t="s">
        <v>196</v>
      </c>
      <c r="E77" s="586">
        <f>SUBTOTAL(9,E71:E76)</f>
        <v>537</v>
      </c>
      <c r="F77" s="586">
        <f>SUBTOTAL(9,F71:F76)</f>
        <v>0</v>
      </c>
      <c r="G77" s="586">
        <f>SUBTOTAL(9,G71:G76)</f>
        <v>0</v>
      </c>
      <c r="H77" s="586">
        <f>SUBTOTAL(9,H71:H76)</f>
        <v>0</v>
      </c>
      <c r="I77" s="586">
        <f t="shared" si="5"/>
        <v>537</v>
      </c>
      <c r="J77" s="587">
        <f>SUBTOTAL(9,J71:J76)</f>
        <v>112</v>
      </c>
      <c r="K77" s="587">
        <f>SUBTOTAL(9,K74:K76)</f>
        <v>0</v>
      </c>
      <c r="L77" s="587">
        <f>SUM(L71:L76)</f>
        <v>66</v>
      </c>
      <c r="M77" s="383"/>
    </row>
    <row r="78" spans="1:13" ht="25.5" outlineLevel="2" x14ac:dyDescent="0.2">
      <c r="A78" s="4">
        <v>1</v>
      </c>
      <c r="B78" s="237" t="s">
        <v>4283</v>
      </c>
      <c r="C78" s="267" t="s">
        <v>3391</v>
      </c>
      <c r="D78" s="123" t="s">
        <v>197</v>
      </c>
      <c r="E78" s="125">
        <v>59</v>
      </c>
      <c r="F78" s="125"/>
      <c r="G78" s="125"/>
      <c r="H78" s="125"/>
      <c r="I78" s="125">
        <v>59</v>
      </c>
      <c r="J78" s="126">
        <v>2</v>
      </c>
      <c r="K78" s="258"/>
      <c r="L78" s="258"/>
      <c r="M78" s="452" t="s">
        <v>1108</v>
      </c>
    </row>
    <row r="79" spans="1:13" s="2" customFormat="1" outlineLevel="1" x14ac:dyDescent="0.2">
      <c r="A79" s="8"/>
      <c r="B79" s="573"/>
      <c r="C79" s="590"/>
      <c r="D79" s="573" t="s">
        <v>198</v>
      </c>
      <c r="E79" s="586">
        <f>SUBTOTAL(9,E78:E78)</f>
        <v>59</v>
      </c>
      <c r="F79" s="586">
        <f>SUBTOTAL(9,F78:F78)</f>
        <v>0</v>
      </c>
      <c r="G79" s="586">
        <f>SUBTOTAL(9,G78:G78)</f>
        <v>0</v>
      </c>
      <c r="H79" s="586">
        <f>SUBTOTAL(9,H78:H78)</f>
        <v>0</v>
      </c>
      <c r="I79" s="586">
        <f t="shared" si="5"/>
        <v>59</v>
      </c>
      <c r="J79" s="587">
        <f>SUBTOTAL(9,J78:J78)</f>
        <v>2</v>
      </c>
      <c r="K79" s="587">
        <f>SUBTOTAL(9,K77:K78)</f>
        <v>0</v>
      </c>
      <c r="L79" s="587"/>
      <c r="M79" s="383"/>
    </row>
    <row r="80" spans="1:13" outlineLevel="2" x14ac:dyDescent="0.2">
      <c r="A80" s="4">
        <v>7</v>
      </c>
      <c r="B80" s="123" t="s">
        <v>353</v>
      </c>
      <c r="C80" s="267"/>
      <c r="D80" s="123" t="s">
        <v>525</v>
      </c>
      <c r="E80" s="125"/>
      <c r="F80" s="125"/>
      <c r="G80" s="125"/>
      <c r="H80" s="125"/>
      <c r="I80" s="125">
        <f t="shared" si="5"/>
        <v>0</v>
      </c>
      <c r="J80" s="126">
        <v>32</v>
      </c>
      <c r="K80" s="258"/>
      <c r="L80" s="258"/>
      <c r="M80" s="454" t="s">
        <v>1340</v>
      </c>
    </row>
    <row r="81" spans="1:13" ht="25.5" outlineLevel="2" x14ac:dyDescent="0.2">
      <c r="A81" s="4">
        <v>7</v>
      </c>
      <c r="B81" s="237" t="s">
        <v>4284</v>
      </c>
      <c r="C81" s="267" t="s">
        <v>3392</v>
      </c>
      <c r="D81" s="123" t="s">
        <v>525</v>
      </c>
      <c r="E81" s="125">
        <v>78</v>
      </c>
      <c r="F81" s="125"/>
      <c r="G81" s="125"/>
      <c r="H81" s="125"/>
      <c r="I81" s="125">
        <f t="shared" si="5"/>
        <v>78</v>
      </c>
      <c r="J81" s="126">
        <v>0</v>
      </c>
      <c r="K81" s="258"/>
      <c r="L81" s="258"/>
      <c r="M81" s="452" t="s">
        <v>1109</v>
      </c>
    </row>
    <row r="82" spans="1:13" outlineLevel="2" x14ac:dyDescent="0.2">
      <c r="A82" s="4">
        <v>7</v>
      </c>
      <c r="B82" s="123" t="s">
        <v>354</v>
      </c>
      <c r="C82" s="267"/>
      <c r="D82" s="123" t="s">
        <v>525</v>
      </c>
      <c r="E82" s="125"/>
      <c r="F82" s="125"/>
      <c r="G82" s="125"/>
      <c r="H82" s="125"/>
      <c r="I82" s="125">
        <f t="shared" si="5"/>
        <v>0</v>
      </c>
      <c r="J82" s="126">
        <v>45</v>
      </c>
      <c r="K82" s="258"/>
      <c r="L82" s="258"/>
      <c r="M82" s="454" t="s">
        <v>1383</v>
      </c>
    </row>
    <row r="83" spans="1:13" s="2" customFormat="1" outlineLevel="1" x14ac:dyDescent="0.2">
      <c r="A83" s="8"/>
      <c r="B83" s="573"/>
      <c r="C83" s="590"/>
      <c r="D83" s="573" t="s">
        <v>247</v>
      </c>
      <c r="E83" s="586">
        <f>SUBTOTAL(9,E80:E82)</f>
        <v>78</v>
      </c>
      <c r="F83" s="586">
        <f>SUBTOTAL(9,F80:F82)</f>
        <v>0</v>
      </c>
      <c r="G83" s="586">
        <f>SUBTOTAL(9,G80:G82)</f>
        <v>0</v>
      </c>
      <c r="H83" s="586">
        <f>SUBTOTAL(9,H80:H82)</f>
        <v>0</v>
      </c>
      <c r="I83" s="586">
        <f t="shared" si="5"/>
        <v>78</v>
      </c>
      <c r="J83" s="587">
        <f>SUBTOTAL(9,J80:J82)</f>
        <v>77</v>
      </c>
      <c r="K83" s="587">
        <f>SUBTOTAL(9,K81:K82)</f>
        <v>0</v>
      </c>
      <c r="L83" s="587"/>
      <c r="M83" s="383"/>
    </row>
    <row r="84" spans="1:13" outlineLevel="2" x14ac:dyDescent="0.2">
      <c r="A84" s="4">
        <v>10</v>
      </c>
      <c r="B84" s="123" t="s">
        <v>355</v>
      </c>
      <c r="C84" s="267"/>
      <c r="D84" s="123" t="s">
        <v>248</v>
      </c>
      <c r="E84" s="125">
        <v>120</v>
      </c>
      <c r="F84" s="125"/>
      <c r="G84" s="125"/>
      <c r="H84" s="125"/>
      <c r="I84" s="125">
        <f t="shared" si="5"/>
        <v>120</v>
      </c>
      <c r="J84" s="126">
        <v>0</v>
      </c>
      <c r="K84" s="258"/>
      <c r="L84" s="258"/>
      <c r="M84" s="452" t="s">
        <v>1110</v>
      </c>
    </row>
    <row r="85" spans="1:13" s="2" customFormat="1" outlineLevel="1" x14ac:dyDescent="0.2">
      <c r="A85" s="8"/>
      <c r="B85" s="573"/>
      <c r="C85" s="590"/>
      <c r="D85" s="573" t="s">
        <v>249</v>
      </c>
      <c r="E85" s="586">
        <f>SUBTOTAL(9,E84:E84)</f>
        <v>120</v>
      </c>
      <c r="F85" s="586">
        <f>SUBTOTAL(9,F84:F84)</f>
        <v>0</v>
      </c>
      <c r="G85" s="586">
        <f>SUBTOTAL(9,G84:G84)</f>
        <v>0</v>
      </c>
      <c r="H85" s="586">
        <f>SUBTOTAL(9,H84:H84)</f>
        <v>0</v>
      </c>
      <c r="I85" s="586">
        <f t="shared" si="5"/>
        <v>120</v>
      </c>
      <c r="J85" s="587">
        <f>SUBTOTAL(9,J84:J84)</f>
        <v>0</v>
      </c>
      <c r="K85" s="587">
        <f>SUBTOTAL(9,K83:K84)</f>
        <v>0</v>
      </c>
      <c r="L85" s="587"/>
      <c r="M85" s="383"/>
    </row>
    <row r="86" spans="1:13" ht="25.5" outlineLevel="2" x14ac:dyDescent="0.2">
      <c r="A86" s="4">
        <v>14</v>
      </c>
      <c r="B86" s="237" t="s">
        <v>4285</v>
      </c>
      <c r="C86" s="267" t="s">
        <v>3393</v>
      </c>
      <c r="D86" s="123" t="s">
        <v>404</v>
      </c>
      <c r="E86" s="125">
        <v>97</v>
      </c>
      <c r="F86" s="125"/>
      <c r="G86" s="125"/>
      <c r="H86" s="125"/>
      <c r="I86" s="125">
        <f t="shared" si="5"/>
        <v>97</v>
      </c>
      <c r="J86" s="126"/>
      <c r="K86" s="258"/>
      <c r="L86" s="258"/>
      <c r="M86" s="452" t="s">
        <v>1111</v>
      </c>
    </row>
    <row r="87" spans="1:13" s="2" customFormat="1" outlineLevel="1" x14ac:dyDescent="0.2">
      <c r="A87" s="8"/>
      <c r="B87" s="573"/>
      <c r="C87" s="590"/>
      <c r="D87" s="573" t="s">
        <v>250</v>
      </c>
      <c r="E87" s="586">
        <f>SUBTOTAL(9,E86:E86)</f>
        <v>97</v>
      </c>
      <c r="F87" s="586">
        <f>SUBTOTAL(9,F86:F86)</f>
        <v>0</v>
      </c>
      <c r="G87" s="586">
        <f>SUBTOTAL(9,G86:G86)</f>
        <v>0</v>
      </c>
      <c r="H87" s="586">
        <f>SUBTOTAL(9,H86:H86)</f>
        <v>0</v>
      </c>
      <c r="I87" s="586">
        <f t="shared" si="5"/>
        <v>97</v>
      </c>
      <c r="J87" s="587">
        <f>SUBTOTAL(9,J86:J86)</f>
        <v>0</v>
      </c>
      <c r="K87" s="587">
        <f>SUBTOTAL(9,K85:K86)</f>
        <v>0</v>
      </c>
      <c r="L87" s="587"/>
      <c r="M87" s="383"/>
    </row>
    <row r="88" spans="1:13" ht="25.5" outlineLevel="2" x14ac:dyDescent="0.2">
      <c r="A88" s="4">
        <v>2</v>
      </c>
      <c r="B88" s="237" t="s">
        <v>4286</v>
      </c>
      <c r="C88" s="267" t="s">
        <v>3394</v>
      </c>
      <c r="D88" s="123" t="s">
        <v>646</v>
      </c>
      <c r="E88" s="125">
        <v>100</v>
      </c>
      <c r="F88" s="125"/>
      <c r="G88" s="125"/>
      <c r="H88" s="125"/>
      <c r="I88" s="125">
        <f t="shared" si="5"/>
        <v>100</v>
      </c>
      <c r="J88" s="126">
        <v>0</v>
      </c>
      <c r="K88" s="258"/>
      <c r="L88" s="258"/>
      <c r="M88" s="453" t="s">
        <v>1112</v>
      </c>
    </row>
    <row r="89" spans="1:13" outlineLevel="2" x14ac:dyDescent="0.2">
      <c r="A89" s="4"/>
      <c r="B89" s="123" t="s">
        <v>1537</v>
      </c>
      <c r="C89" s="267"/>
      <c r="D89" s="123" t="s">
        <v>646</v>
      </c>
      <c r="E89" s="125"/>
      <c r="F89" s="125"/>
      <c r="G89" s="125"/>
      <c r="H89" s="125"/>
      <c r="I89" s="125"/>
      <c r="J89" s="128"/>
      <c r="K89" s="258"/>
      <c r="L89" s="126">
        <v>104</v>
      </c>
      <c r="M89" s="457">
        <v>101385</v>
      </c>
    </row>
    <row r="90" spans="1:13" outlineLevel="2" x14ac:dyDescent="0.2">
      <c r="A90" s="4">
        <v>2</v>
      </c>
      <c r="B90" s="237" t="s">
        <v>4287</v>
      </c>
      <c r="C90" s="267" t="s">
        <v>3395</v>
      </c>
      <c r="D90" s="123" t="s">
        <v>646</v>
      </c>
      <c r="E90" s="125"/>
      <c r="F90" s="125"/>
      <c r="G90" s="125"/>
      <c r="H90" s="125"/>
      <c r="I90" s="125">
        <f t="shared" si="5"/>
        <v>0</v>
      </c>
      <c r="J90" s="126">
        <v>78</v>
      </c>
      <c r="K90" s="258"/>
      <c r="L90" s="258"/>
      <c r="M90" s="454">
        <v>100064</v>
      </c>
    </row>
    <row r="91" spans="1:13" outlineLevel="2" x14ac:dyDescent="0.2">
      <c r="A91" s="4">
        <v>2</v>
      </c>
      <c r="B91" s="123" t="s">
        <v>1564</v>
      </c>
      <c r="C91" s="267"/>
      <c r="D91" s="123" t="s">
        <v>646</v>
      </c>
      <c r="E91" s="125">
        <v>112</v>
      </c>
      <c r="F91" s="125"/>
      <c r="G91" s="125"/>
      <c r="H91" s="125"/>
      <c r="I91" s="125">
        <f t="shared" si="5"/>
        <v>112</v>
      </c>
      <c r="J91" s="126">
        <v>2</v>
      </c>
      <c r="K91" s="422">
        <v>2</v>
      </c>
      <c r="L91" s="422"/>
      <c r="M91" s="453" t="s">
        <v>1113</v>
      </c>
    </row>
    <row r="92" spans="1:13" outlineLevel="2" x14ac:dyDescent="0.2">
      <c r="A92" s="4">
        <v>2</v>
      </c>
      <c r="B92" s="237" t="s">
        <v>4288</v>
      </c>
      <c r="C92" s="267" t="s">
        <v>3396</v>
      </c>
      <c r="D92" s="123" t="s">
        <v>646</v>
      </c>
      <c r="E92" s="125">
        <v>60</v>
      </c>
      <c r="F92" s="125"/>
      <c r="G92" s="125"/>
      <c r="H92" s="125"/>
      <c r="I92" s="125">
        <f t="shared" si="5"/>
        <v>60</v>
      </c>
      <c r="J92" s="126">
        <v>0</v>
      </c>
      <c r="K92" s="258"/>
      <c r="L92" s="258"/>
      <c r="M92" s="453" t="s">
        <v>1114</v>
      </c>
    </row>
    <row r="93" spans="1:13" ht="25.5" outlineLevel="2" x14ac:dyDescent="0.2">
      <c r="A93" s="4">
        <v>2</v>
      </c>
      <c r="B93" s="237" t="s">
        <v>3219</v>
      </c>
      <c r="C93" s="267"/>
      <c r="D93" s="123" t="s">
        <v>646</v>
      </c>
      <c r="E93" s="125">
        <v>72</v>
      </c>
      <c r="F93" s="125"/>
      <c r="G93" s="125"/>
      <c r="H93" s="125"/>
      <c r="I93" s="125">
        <f t="shared" si="5"/>
        <v>72</v>
      </c>
      <c r="J93" s="126"/>
      <c r="K93" s="258"/>
      <c r="L93" s="258"/>
      <c r="M93" s="453" t="s">
        <v>1115</v>
      </c>
    </row>
    <row r="94" spans="1:13" outlineLevel="2" x14ac:dyDescent="0.2">
      <c r="A94" s="4"/>
      <c r="B94" s="237" t="s">
        <v>4505</v>
      </c>
      <c r="C94" s="267"/>
      <c r="D94" s="237" t="s">
        <v>646</v>
      </c>
      <c r="E94" s="125"/>
      <c r="F94" s="125"/>
      <c r="G94" s="125"/>
      <c r="H94" s="125"/>
      <c r="I94" s="125"/>
      <c r="J94" s="126">
        <v>90</v>
      </c>
      <c r="K94" s="258"/>
      <c r="L94" s="258"/>
      <c r="M94" s="453"/>
    </row>
    <row r="95" spans="1:13" outlineLevel="2" x14ac:dyDescent="0.2">
      <c r="A95" s="4">
        <v>2</v>
      </c>
      <c r="B95" s="123" t="s">
        <v>356</v>
      </c>
      <c r="C95" s="267"/>
      <c r="D95" s="123" t="s">
        <v>646</v>
      </c>
      <c r="E95" s="125"/>
      <c r="F95" s="125"/>
      <c r="G95" s="125"/>
      <c r="H95" s="125"/>
      <c r="I95" s="125">
        <f t="shared" si="5"/>
        <v>0</v>
      </c>
      <c r="J95" s="126">
        <v>94</v>
      </c>
      <c r="K95" s="258"/>
      <c r="L95" s="258"/>
      <c r="M95" s="454" t="s">
        <v>1341</v>
      </c>
    </row>
    <row r="96" spans="1:13" s="2" customFormat="1" outlineLevel="1" x14ac:dyDescent="0.2">
      <c r="A96" s="8"/>
      <c r="B96" s="573"/>
      <c r="C96" s="590"/>
      <c r="D96" s="573" t="s">
        <v>2</v>
      </c>
      <c r="E96" s="586">
        <f>SUBTOTAL(9,E88:E95)</f>
        <v>344</v>
      </c>
      <c r="F96" s="586">
        <f>SUBTOTAL(9,F88:F95)</f>
        <v>0</v>
      </c>
      <c r="G96" s="586">
        <f>SUBTOTAL(9,G88:G95)</f>
        <v>0</v>
      </c>
      <c r="H96" s="586">
        <f>SUBTOTAL(9,H88:H95)</f>
        <v>0</v>
      </c>
      <c r="I96" s="586">
        <f t="shared" si="5"/>
        <v>344</v>
      </c>
      <c r="J96" s="586">
        <f>SUBTOTAL(9,J88:J95)</f>
        <v>264</v>
      </c>
      <c r="K96" s="587">
        <f>SUBTOTAL(9,K88:K95)</f>
        <v>2</v>
      </c>
      <c r="L96" s="587">
        <f>SUM(L88:L95)</f>
        <v>104</v>
      </c>
      <c r="M96" s="383"/>
    </row>
    <row r="97" spans="1:13" outlineLevel="2" x14ac:dyDescent="0.2">
      <c r="A97" s="4">
        <v>15</v>
      </c>
      <c r="B97" s="237" t="s">
        <v>4289</v>
      </c>
      <c r="C97" s="267" t="s">
        <v>3397</v>
      </c>
      <c r="D97" s="123" t="s">
        <v>514</v>
      </c>
      <c r="E97" s="125"/>
      <c r="F97" s="125"/>
      <c r="G97" s="125"/>
      <c r="H97" s="125"/>
      <c r="I97" s="128"/>
      <c r="J97" s="126"/>
      <c r="K97" s="258"/>
      <c r="L97" s="125">
        <v>83</v>
      </c>
      <c r="M97" s="453">
        <v>101367</v>
      </c>
    </row>
    <row r="98" spans="1:13" ht="25.5" outlineLevel="2" x14ac:dyDescent="0.2">
      <c r="A98" s="4"/>
      <c r="B98" s="237" t="s">
        <v>2008</v>
      </c>
      <c r="C98" s="267"/>
      <c r="D98" s="123" t="s">
        <v>514</v>
      </c>
      <c r="E98" s="125"/>
      <c r="F98" s="125"/>
      <c r="G98" s="125"/>
      <c r="H98" s="125"/>
      <c r="I98" s="125"/>
      <c r="J98" s="126"/>
      <c r="K98" s="258"/>
      <c r="L98" s="258"/>
      <c r="M98" s="453">
        <v>100740</v>
      </c>
    </row>
    <row r="99" spans="1:13" ht="38.25" outlineLevel="2" x14ac:dyDescent="0.2">
      <c r="A99" s="4">
        <v>15</v>
      </c>
      <c r="B99" s="237" t="s">
        <v>4290</v>
      </c>
      <c r="C99" s="267" t="s">
        <v>3398</v>
      </c>
      <c r="D99" s="123" t="s">
        <v>514</v>
      </c>
      <c r="E99" s="125">
        <v>147</v>
      </c>
      <c r="F99" s="125"/>
      <c r="G99" s="125"/>
      <c r="H99" s="125"/>
      <c r="I99" s="125">
        <f t="shared" si="5"/>
        <v>147</v>
      </c>
      <c r="J99" s="126"/>
      <c r="K99" s="258"/>
      <c r="L99" s="258"/>
      <c r="M99" s="453" t="s">
        <v>1116</v>
      </c>
    </row>
    <row r="100" spans="1:13" s="2" customFormat="1" outlineLevel="1" x14ac:dyDescent="0.2">
      <c r="A100" s="8"/>
      <c r="B100" s="573"/>
      <c r="C100" s="590"/>
      <c r="D100" s="573" t="s">
        <v>655</v>
      </c>
      <c r="E100" s="586">
        <f>SUBTOTAL(9,E97:E99)</f>
        <v>147</v>
      </c>
      <c r="F100" s="586">
        <f>SUBTOTAL(9,F97:F99)</f>
        <v>0</v>
      </c>
      <c r="G100" s="586">
        <f>SUBTOTAL(9,G97:G99)</f>
        <v>0</v>
      </c>
      <c r="H100" s="586">
        <f>SUBTOTAL(9,H97:H99)</f>
        <v>0</v>
      </c>
      <c r="I100" s="586">
        <f t="shared" si="5"/>
        <v>147</v>
      </c>
      <c r="J100" s="587">
        <f>SUBTOTAL(9,J97:J99)</f>
        <v>0</v>
      </c>
      <c r="K100" s="587">
        <f>SUBTOTAL(9,K97:K99)</f>
        <v>0</v>
      </c>
      <c r="L100" s="587">
        <f>SUM(L97:L99)</f>
        <v>83</v>
      </c>
      <c r="M100" s="383"/>
    </row>
    <row r="101" spans="1:13" ht="25.5" outlineLevel="2" x14ac:dyDescent="0.2">
      <c r="A101" s="4">
        <v>13</v>
      </c>
      <c r="B101" s="237" t="s">
        <v>4291</v>
      </c>
      <c r="C101" s="267" t="s">
        <v>3399</v>
      </c>
      <c r="D101" s="123" t="s">
        <v>400</v>
      </c>
      <c r="E101" s="125">
        <v>106</v>
      </c>
      <c r="F101" s="125"/>
      <c r="G101" s="125"/>
      <c r="H101" s="125"/>
      <c r="I101" s="125">
        <f t="shared" si="5"/>
        <v>106</v>
      </c>
      <c r="J101" s="126"/>
      <c r="K101" s="258"/>
      <c r="L101" s="258"/>
      <c r="M101" s="453" t="s">
        <v>1117</v>
      </c>
    </row>
    <row r="102" spans="1:13" s="2" customFormat="1" outlineLevel="1" x14ac:dyDescent="0.2">
      <c r="A102" s="8"/>
      <c r="B102" s="568"/>
      <c r="C102" s="590"/>
      <c r="D102" s="573" t="s">
        <v>656</v>
      </c>
      <c r="E102" s="586">
        <f>SUBTOTAL(9,E101:E101)</f>
        <v>106</v>
      </c>
      <c r="F102" s="586">
        <f>SUBTOTAL(9,F101:F101)</f>
        <v>0</v>
      </c>
      <c r="G102" s="586">
        <f>SUBTOTAL(9,G101:G101)</f>
        <v>0</v>
      </c>
      <c r="H102" s="586">
        <f>SUBTOTAL(9,H101:H101)</f>
        <v>0</v>
      </c>
      <c r="I102" s="586">
        <f t="shared" si="5"/>
        <v>106</v>
      </c>
      <c r="J102" s="587">
        <f>SUBTOTAL(9,J101:J101)</f>
        <v>0</v>
      </c>
      <c r="K102" s="587">
        <f>SUBTOTAL(9,K100:K101)</f>
        <v>0</v>
      </c>
      <c r="L102" s="587"/>
      <c r="M102" s="383"/>
    </row>
    <row r="103" spans="1:13" ht="25.5" outlineLevel="2" x14ac:dyDescent="0.2">
      <c r="A103" s="4">
        <v>14</v>
      </c>
      <c r="B103" s="237" t="s">
        <v>4292</v>
      </c>
      <c r="C103" s="267" t="s">
        <v>3400</v>
      </c>
      <c r="D103" s="123" t="s">
        <v>405</v>
      </c>
      <c r="E103" s="125">
        <v>52</v>
      </c>
      <c r="F103" s="125"/>
      <c r="G103" s="413"/>
      <c r="H103" s="125"/>
      <c r="I103" s="125">
        <f t="shared" si="5"/>
        <v>52</v>
      </c>
      <c r="J103" s="126">
        <v>0</v>
      </c>
      <c r="K103" s="258"/>
      <c r="L103" s="258"/>
      <c r="M103" s="452" t="s">
        <v>1118</v>
      </c>
    </row>
    <row r="104" spans="1:13" s="2" customFormat="1" outlineLevel="1" x14ac:dyDescent="0.2">
      <c r="A104" s="8"/>
      <c r="B104" s="573"/>
      <c r="C104" s="590"/>
      <c r="D104" s="573" t="s">
        <v>657</v>
      </c>
      <c r="E104" s="586">
        <f>SUBTOTAL(9,E103:E103)</f>
        <v>52</v>
      </c>
      <c r="F104" s="586">
        <f>SUBTOTAL(9,F103:F103)</f>
        <v>0</v>
      </c>
      <c r="G104" s="586" t="e">
        <f>SUBTOTAL(9,#REF!)</f>
        <v>#REF!</v>
      </c>
      <c r="H104" s="586">
        <f>SUBTOTAL(9,H103:H103)</f>
        <v>0</v>
      </c>
      <c r="I104" s="586" t="e">
        <f t="shared" si="5"/>
        <v>#REF!</v>
      </c>
      <c r="J104" s="587">
        <f>SUBTOTAL(9,J103:J103)</f>
        <v>0</v>
      </c>
      <c r="K104" s="587">
        <f>SUBTOTAL(9,K102:K103)</f>
        <v>0</v>
      </c>
      <c r="L104" s="587"/>
      <c r="M104" s="383"/>
    </row>
    <row r="105" spans="1:13" ht="36.75" customHeight="1" outlineLevel="2" x14ac:dyDescent="0.2">
      <c r="A105" s="4">
        <v>2</v>
      </c>
      <c r="B105" s="237" t="s">
        <v>4293</v>
      </c>
      <c r="C105" s="267" t="s">
        <v>3401</v>
      </c>
      <c r="D105" s="123" t="s">
        <v>645</v>
      </c>
      <c r="E105" s="125">
        <v>101</v>
      </c>
      <c r="F105" s="125"/>
      <c r="G105" s="125"/>
      <c r="H105" s="125"/>
      <c r="I105" s="125">
        <f t="shared" si="5"/>
        <v>101</v>
      </c>
      <c r="J105" s="126">
        <v>4</v>
      </c>
      <c r="K105" s="258"/>
      <c r="L105" s="258"/>
      <c r="M105" s="452" t="s">
        <v>1342</v>
      </c>
    </row>
    <row r="106" spans="1:13" s="2" customFormat="1" outlineLevel="1" x14ac:dyDescent="0.2">
      <c r="A106" s="8"/>
      <c r="B106" s="573"/>
      <c r="C106" s="590"/>
      <c r="D106" s="573" t="s">
        <v>658</v>
      </c>
      <c r="E106" s="586">
        <f>SUBTOTAL(9,E105:E105)</f>
        <v>101</v>
      </c>
      <c r="F106" s="586">
        <f>SUBTOTAL(9,F105:F105)</f>
        <v>0</v>
      </c>
      <c r="G106" s="586">
        <f>SUBTOTAL(9,G105:G105)</f>
        <v>0</v>
      </c>
      <c r="H106" s="586">
        <f>SUBTOTAL(9,H105:H105)</f>
        <v>0</v>
      </c>
      <c r="I106" s="586">
        <f t="shared" si="5"/>
        <v>101</v>
      </c>
      <c r="J106" s="587">
        <f>SUBTOTAL(9,J105:J105)</f>
        <v>4</v>
      </c>
      <c r="K106" s="587">
        <f>SUBTOTAL(9,K104:K105)</f>
        <v>0</v>
      </c>
      <c r="L106" s="587"/>
      <c r="M106" s="383"/>
    </row>
    <row r="107" spans="1:13" ht="25.5" outlineLevel="2" x14ac:dyDescent="0.2">
      <c r="A107" s="4">
        <v>14</v>
      </c>
      <c r="B107" s="237" t="s">
        <v>1993</v>
      </c>
      <c r="C107" s="267" t="s">
        <v>3402</v>
      </c>
      <c r="D107" s="123" t="s">
        <v>406</v>
      </c>
      <c r="E107" s="125">
        <v>84</v>
      </c>
      <c r="F107" s="125"/>
      <c r="G107" s="125"/>
      <c r="H107" s="125"/>
      <c r="I107" s="125">
        <f t="shared" si="5"/>
        <v>84</v>
      </c>
      <c r="J107" s="126"/>
      <c r="K107" s="258"/>
      <c r="L107" s="258"/>
      <c r="M107" s="453" t="s">
        <v>1119</v>
      </c>
    </row>
    <row r="108" spans="1:13" s="2" customFormat="1" outlineLevel="1" x14ac:dyDescent="0.2">
      <c r="A108" s="8"/>
      <c r="B108" s="573"/>
      <c r="C108" s="590"/>
      <c r="D108" s="573" t="s">
        <v>659</v>
      </c>
      <c r="E108" s="586">
        <f>SUBTOTAL(9,E107:E107)</f>
        <v>84</v>
      </c>
      <c r="F108" s="586">
        <f>SUBTOTAL(9,F107:F107)</f>
        <v>0</v>
      </c>
      <c r="G108" s="586">
        <f>SUBTOTAL(9,G107:G107)</f>
        <v>0</v>
      </c>
      <c r="H108" s="586">
        <f>SUBTOTAL(9,H107:H107)</f>
        <v>0</v>
      </c>
      <c r="I108" s="586">
        <f t="shared" si="5"/>
        <v>84</v>
      </c>
      <c r="J108" s="587">
        <f>SUBTOTAL(9,J107:J107)</f>
        <v>0</v>
      </c>
      <c r="K108" s="587">
        <f>SUBTOTAL(9,K106:K107)</f>
        <v>0</v>
      </c>
      <c r="L108" s="587"/>
      <c r="M108" s="383"/>
    </row>
    <row r="109" spans="1:13" outlineLevel="2" x14ac:dyDescent="0.2">
      <c r="A109" s="4"/>
      <c r="B109" s="237" t="s">
        <v>4294</v>
      </c>
      <c r="C109" s="267" t="s">
        <v>4295</v>
      </c>
      <c r="D109" s="123" t="s">
        <v>611</v>
      </c>
      <c r="E109" s="125"/>
      <c r="F109" s="125"/>
      <c r="G109" s="125"/>
      <c r="H109" s="125"/>
      <c r="I109" s="125"/>
      <c r="J109" s="128"/>
      <c r="K109" s="258"/>
      <c r="L109" s="126">
        <v>77</v>
      </c>
      <c r="M109" s="457">
        <v>101387</v>
      </c>
    </row>
    <row r="110" spans="1:13" outlineLevel="2" x14ac:dyDescent="0.2">
      <c r="A110" s="4">
        <v>3</v>
      </c>
      <c r="B110" s="123" t="s">
        <v>1565</v>
      </c>
      <c r="C110" s="267"/>
      <c r="D110" s="123" t="s">
        <v>611</v>
      </c>
      <c r="E110" s="125">
        <v>36</v>
      </c>
      <c r="F110" s="125"/>
      <c r="G110" s="125"/>
      <c r="H110" s="125"/>
      <c r="I110" s="125">
        <f t="shared" si="5"/>
        <v>36</v>
      </c>
      <c r="J110" s="126">
        <v>79</v>
      </c>
      <c r="K110" s="258"/>
      <c r="L110" s="258"/>
      <c r="M110" s="453" t="s">
        <v>1120</v>
      </c>
    </row>
    <row r="111" spans="1:13" outlineLevel="2" x14ac:dyDescent="0.2">
      <c r="A111" s="4"/>
      <c r="B111" s="123" t="s">
        <v>1398</v>
      </c>
      <c r="C111" s="267"/>
      <c r="D111" s="123" t="s">
        <v>611</v>
      </c>
      <c r="E111" s="125"/>
      <c r="F111" s="125"/>
      <c r="G111" s="125"/>
      <c r="H111" s="125"/>
      <c r="I111" s="125"/>
      <c r="J111" s="128"/>
      <c r="K111" s="258"/>
      <c r="L111" s="126">
        <v>90</v>
      </c>
      <c r="M111" s="453">
        <v>101354</v>
      </c>
    </row>
    <row r="112" spans="1:13" ht="51" outlineLevel="2" x14ac:dyDescent="0.2">
      <c r="A112" s="4">
        <v>3</v>
      </c>
      <c r="B112" s="237" t="s">
        <v>4296</v>
      </c>
      <c r="C112" s="267" t="s">
        <v>3403</v>
      </c>
      <c r="D112" s="123" t="s">
        <v>611</v>
      </c>
      <c r="E112" s="125">
        <v>145</v>
      </c>
      <c r="F112" s="125"/>
      <c r="G112" s="125"/>
      <c r="H112" s="125"/>
      <c r="I112" s="125">
        <f>SUM(E112:H112)</f>
        <v>145</v>
      </c>
      <c r="J112" s="126">
        <v>39</v>
      </c>
      <c r="K112" s="258"/>
      <c r="L112" s="258"/>
      <c r="M112" s="453" t="s">
        <v>1122</v>
      </c>
    </row>
    <row r="113" spans="1:13" outlineLevel="2" x14ac:dyDescent="0.2">
      <c r="A113" s="4">
        <v>3</v>
      </c>
      <c r="B113" s="123" t="s">
        <v>357</v>
      </c>
      <c r="C113" s="267"/>
      <c r="D113" s="123" t="s">
        <v>611</v>
      </c>
      <c r="E113" s="125"/>
      <c r="F113" s="125"/>
      <c r="G113" s="125"/>
      <c r="H113" s="125"/>
      <c r="I113" s="125">
        <f t="shared" si="5"/>
        <v>0</v>
      </c>
      <c r="J113" s="126">
        <v>92</v>
      </c>
      <c r="K113" s="258"/>
      <c r="L113" s="258"/>
      <c r="M113" s="453" t="s">
        <v>1343</v>
      </c>
    </row>
    <row r="114" spans="1:13" outlineLevel="2" x14ac:dyDescent="0.2">
      <c r="A114" s="4">
        <v>3</v>
      </c>
      <c r="B114" s="123" t="s">
        <v>358</v>
      </c>
      <c r="C114" s="267"/>
      <c r="D114" s="123" t="s">
        <v>611</v>
      </c>
      <c r="E114" s="125"/>
      <c r="F114" s="125"/>
      <c r="G114" s="125"/>
      <c r="H114" s="125"/>
      <c r="I114" s="125">
        <f t="shared" si="5"/>
        <v>0</v>
      </c>
      <c r="J114" s="126">
        <v>68</v>
      </c>
      <c r="K114" s="258"/>
      <c r="L114" s="258"/>
      <c r="M114" s="454" t="s">
        <v>1344</v>
      </c>
    </row>
    <row r="115" spans="1:13" outlineLevel="2" x14ac:dyDescent="0.2">
      <c r="A115" s="4">
        <v>3</v>
      </c>
      <c r="B115" s="123" t="s">
        <v>469</v>
      </c>
      <c r="C115" s="267"/>
      <c r="D115" s="123" t="s">
        <v>611</v>
      </c>
      <c r="E115" s="125">
        <v>72</v>
      </c>
      <c r="F115" s="125">
        <v>16</v>
      </c>
      <c r="G115" s="125"/>
      <c r="H115" s="125"/>
      <c r="I115" s="125">
        <f t="shared" si="5"/>
        <v>88</v>
      </c>
      <c r="J115" s="126" t="s">
        <v>569</v>
      </c>
      <c r="K115" s="258"/>
      <c r="L115" s="258"/>
      <c r="M115" s="453" t="s">
        <v>1121</v>
      </c>
    </row>
    <row r="116" spans="1:13" outlineLevel="2" x14ac:dyDescent="0.2">
      <c r="A116" s="4"/>
      <c r="B116" s="237" t="s">
        <v>4299</v>
      </c>
      <c r="C116" s="267" t="s">
        <v>3404</v>
      </c>
      <c r="D116" s="237" t="s">
        <v>611</v>
      </c>
      <c r="E116" s="125"/>
      <c r="F116" s="125"/>
      <c r="G116" s="125"/>
      <c r="H116" s="125"/>
      <c r="I116" s="125"/>
      <c r="J116" s="126">
        <v>50</v>
      </c>
      <c r="K116" s="258"/>
      <c r="L116" s="258"/>
      <c r="M116" s="453">
        <v>100095</v>
      </c>
    </row>
    <row r="117" spans="1:13" ht="25.5" outlineLevel="2" x14ac:dyDescent="0.2">
      <c r="A117" s="4">
        <v>3</v>
      </c>
      <c r="B117" s="237" t="s">
        <v>4300</v>
      </c>
      <c r="C117" s="267" t="s">
        <v>3405</v>
      </c>
      <c r="D117" s="123" t="s">
        <v>611</v>
      </c>
      <c r="E117" s="125">
        <v>156</v>
      </c>
      <c r="F117" s="125"/>
      <c r="G117" s="125"/>
      <c r="H117" s="125"/>
      <c r="I117" s="125">
        <f>SUM(E117:H117)</f>
        <v>156</v>
      </c>
      <c r="J117" s="126">
        <v>0</v>
      </c>
      <c r="K117" s="258"/>
      <c r="L117" s="258"/>
      <c r="M117" s="453" t="s">
        <v>1123</v>
      </c>
    </row>
    <row r="118" spans="1:13" outlineLevel="2" x14ac:dyDescent="0.2">
      <c r="A118" s="4">
        <v>3</v>
      </c>
      <c r="B118" s="237" t="s">
        <v>4301</v>
      </c>
      <c r="C118" s="267" t="s">
        <v>3406</v>
      </c>
      <c r="D118" s="123" t="s">
        <v>611</v>
      </c>
      <c r="E118" s="125">
        <v>30</v>
      </c>
      <c r="F118" s="125"/>
      <c r="G118" s="125"/>
      <c r="H118" s="125"/>
      <c r="I118" s="125">
        <f>SUM(E118:H118)</f>
        <v>30</v>
      </c>
      <c r="J118" s="126">
        <v>0</v>
      </c>
      <c r="K118" s="258"/>
      <c r="L118" s="258"/>
      <c r="M118" s="453" t="s">
        <v>1124</v>
      </c>
    </row>
    <row r="119" spans="1:13" ht="25.5" outlineLevel="2" x14ac:dyDescent="0.2">
      <c r="A119" s="4">
        <v>3</v>
      </c>
      <c r="B119" s="237" t="s">
        <v>4302</v>
      </c>
      <c r="C119" s="267" t="s">
        <v>3407</v>
      </c>
      <c r="D119" s="123" t="s">
        <v>611</v>
      </c>
      <c r="E119" s="125">
        <v>132</v>
      </c>
      <c r="F119" s="125"/>
      <c r="G119" s="125"/>
      <c r="H119" s="125"/>
      <c r="I119" s="125">
        <f t="shared" ref="I119:I130" si="6">SUM(E119:H119)</f>
        <v>132</v>
      </c>
      <c r="J119" s="126">
        <v>0</v>
      </c>
      <c r="K119" s="258"/>
      <c r="L119" s="258"/>
      <c r="M119" s="453" t="s">
        <v>1125</v>
      </c>
    </row>
    <row r="120" spans="1:13" outlineLevel="2" x14ac:dyDescent="0.2">
      <c r="A120" s="4">
        <v>3</v>
      </c>
      <c r="B120" s="123" t="s">
        <v>1550</v>
      </c>
      <c r="C120" s="267"/>
      <c r="D120" s="123" t="s">
        <v>611</v>
      </c>
      <c r="E120" s="125">
        <v>20</v>
      </c>
      <c r="F120" s="125"/>
      <c r="G120" s="125"/>
      <c r="H120" s="125">
        <v>60</v>
      </c>
      <c r="I120" s="125">
        <v>20</v>
      </c>
      <c r="J120" s="126">
        <v>0</v>
      </c>
      <c r="K120" s="258"/>
      <c r="L120" s="258"/>
      <c r="M120" s="453" t="s">
        <v>1126</v>
      </c>
    </row>
    <row r="121" spans="1:13" s="2" customFormat="1" outlineLevel="1" x14ac:dyDescent="0.2">
      <c r="A121" s="8"/>
      <c r="B121" s="573"/>
      <c r="C121" s="590"/>
      <c r="D121" s="573" t="s">
        <v>468</v>
      </c>
      <c r="E121" s="586">
        <f>SUBTOTAL(9,E109:E120)</f>
        <v>591</v>
      </c>
      <c r="F121" s="586">
        <f>SUBTOTAL(9,F110:F120)</f>
        <v>16</v>
      </c>
      <c r="G121" s="586">
        <f>SUBTOTAL(9,G110:G120)</f>
        <v>0</v>
      </c>
      <c r="H121" s="586">
        <f>SUBTOTAL(9,H110:H120)</f>
        <v>60</v>
      </c>
      <c r="I121" s="586">
        <f t="shared" si="6"/>
        <v>667</v>
      </c>
      <c r="J121" s="587">
        <f>SUBTOTAL(9,J110:J120)</f>
        <v>328</v>
      </c>
      <c r="K121" s="587">
        <f>SUBTOTAL(9,K119:K120)</f>
        <v>0</v>
      </c>
      <c r="L121" s="587">
        <f>SUM(L109:L120)</f>
        <v>167</v>
      </c>
      <c r="M121" s="383"/>
    </row>
    <row r="122" spans="1:13" ht="38.25" outlineLevel="2" x14ac:dyDescent="0.2">
      <c r="A122" s="4">
        <v>4</v>
      </c>
      <c r="B122" s="237" t="s">
        <v>4303</v>
      </c>
      <c r="C122" s="267" t="s">
        <v>3408</v>
      </c>
      <c r="D122" s="123" t="s">
        <v>576</v>
      </c>
      <c r="E122" s="125">
        <v>74</v>
      </c>
      <c r="F122" s="125"/>
      <c r="G122" s="125"/>
      <c r="H122" s="125"/>
      <c r="I122" s="125">
        <f t="shared" si="6"/>
        <v>74</v>
      </c>
      <c r="J122" s="126"/>
      <c r="K122" s="258"/>
      <c r="L122" s="258"/>
      <c r="M122" s="453" t="s">
        <v>1127</v>
      </c>
    </row>
    <row r="123" spans="1:13" s="2" customFormat="1" outlineLevel="1" x14ac:dyDescent="0.2">
      <c r="A123" s="8"/>
      <c r="B123" s="573"/>
      <c r="C123" s="590"/>
      <c r="D123" s="573" t="s">
        <v>577</v>
      </c>
      <c r="E123" s="586">
        <f>SUBTOTAL(9,E122:E122)</f>
        <v>74</v>
      </c>
      <c r="F123" s="586">
        <f>SUBTOTAL(9,F122:F122)</f>
        <v>0</v>
      </c>
      <c r="G123" s="586">
        <f>SUBTOTAL(9,G122:G122)</f>
        <v>0</v>
      </c>
      <c r="H123" s="586">
        <f>SUBTOTAL(9,H122:H122)</f>
        <v>0</v>
      </c>
      <c r="I123" s="586">
        <f t="shared" si="6"/>
        <v>74</v>
      </c>
      <c r="J123" s="587">
        <f>SUBTOTAL(9,J122:J122)</f>
        <v>0</v>
      </c>
      <c r="K123" s="587">
        <f>SUBTOTAL(9,K121:K122)</f>
        <v>0</v>
      </c>
      <c r="L123" s="587"/>
      <c r="M123" s="383"/>
    </row>
    <row r="124" spans="1:13" ht="25.5" outlineLevel="2" x14ac:dyDescent="0.2">
      <c r="A124" s="4">
        <v>10</v>
      </c>
      <c r="B124" s="123" t="s">
        <v>359</v>
      </c>
      <c r="C124" s="267"/>
      <c r="D124" s="123" t="s">
        <v>155</v>
      </c>
      <c r="E124" s="125">
        <v>75</v>
      </c>
      <c r="F124" s="125"/>
      <c r="G124" s="125"/>
      <c r="H124" s="125"/>
      <c r="I124" s="125">
        <f t="shared" si="6"/>
        <v>75</v>
      </c>
      <c r="J124" s="126">
        <v>0</v>
      </c>
      <c r="K124" s="258"/>
      <c r="L124" s="258"/>
      <c r="M124" s="453" t="s">
        <v>1128</v>
      </c>
    </row>
    <row r="125" spans="1:13" s="2" customFormat="1" outlineLevel="1" x14ac:dyDescent="0.2">
      <c r="A125" s="8"/>
      <c r="B125" s="573"/>
      <c r="C125" s="590"/>
      <c r="D125" s="573" t="s">
        <v>156</v>
      </c>
      <c r="E125" s="586">
        <f>SUBTOTAL(9,E124:E124)</f>
        <v>75</v>
      </c>
      <c r="F125" s="586">
        <f>SUBTOTAL(9,F124:F124)</f>
        <v>0</v>
      </c>
      <c r="G125" s="586">
        <f>SUBTOTAL(9,G124:G124)</f>
        <v>0</v>
      </c>
      <c r="H125" s="586">
        <f>SUBTOTAL(9,H124:H124)</f>
        <v>0</v>
      </c>
      <c r="I125" s="586">
        <f t="shared" si="6"/>
        <v>75</v>
      </c>
      <c r="J125" s="587">
        <f>SUBTOTAL(9,J124:J124)</f>
        <v>0</v>
      </c>
      <c r="K125" s="587">
        <f>SUBTOTAL(9,K123:K124)</f>
        <v>0</v>
      </c>
      <c r="L125" s="587"/>
      <c r="M125" s="383"/>
    </row>
    <row r="126" spans="1:13" ht="30.75" customHeight="1" outlineLevel="2" x14ac:dyDescent="0.2">
      <c r="A126" s="4">
        <v>15</v>
      </c>
      <c r="B126" s="237" t="s">
        <v>4297</v>
      </c>
      <c r="C126" s="415" t="s">
        <v>3409</v>
      </c>
      <c r="D126" s="123" t="s">
        <v>581</v>
      </c>
      <c r="E126" s="125">
        <v>86</v>
      </c>
      <c r="F126" s="125"/>
      <c r="G126" s="125"/>
      <c r="H126" s="125"/>
      <c r="I126" s="125">
        <v>86</v>
      </c>
      <c r="J126" s="126">
        <v>2</v>
      </c>
      <c r="K126" s="258"/>
      <c r="L126" s="258"/>
      <c r="M126" s="453" t="s">
        <v>1129</v>
      </c>
    </row>
    <row r="127" spans="1:13" s="2" customFormat="1" outlineLevel="1" x14ac:dyDescent="0.2">
      <c r="A127" s="8"/>
      <c r="B127" s="573"/>
      <c r="C127" s="590"/>
      <c r="D127" s="573" t="s">
        <v>157</v>
      </c>
      <c r="E127" s="586">
        <f>SUBTOTAL(9,E126:E126)</f>
        <v>86</v>
      </c>
      <c r="F127" s="586">
        <f>SUBTOTAL(9,F126:F126)</f>
        <v>0</v>
      </c>
      <c r="G127" s="586">
        <f>SUBTOTAL(9,G126:G126)</f>
        <v>0</v>
      </c>
      <c r="H127" s="586">
        <f>SUBTOTAL(9,H126:H126)</f>
        <v>0</v>
      </c>
      <c r="I127" s="586">
        <f t="shared" si="6"/>
        <v>86</v>
      </c>
      <c r="J127" s="587">
        <f>SUBTOTAL(9,J126:J126)</f>
        <v>2</v>
      </c>
      <c r="K127" s="587">
        <f>SUBTOTAL(9,K125:K126)</f>
        <v>0</v>
      </c>
      <c r="L127" s="587"/>
      <c r="M127" s="383"/>
    </row>
    <row r="128" spans="1:13" ht="28.5" customHeight="1" x14ac:dyDescent="0.2">
      <c r="A128" s="4">
        <v>15</v>
      </c>
      <c r="B128" s="237" t="s">
        <v>4298</v>
      </c>
      <c r="C128" s="415" t="s">
        <v>3410</v>
      </c>
      <c r="D128" s="123" t="s">
        <v>511</v>
      </c>
      <c r="E128" s="125">
        <v>118</v>
      </c>
      <c r="F128" s="125"/>
      <c r="G128" s="125"/>
      <c r="H128" s="125"/>
      <c r="I128" s="125">
        <f>SUM(E128:H128)</f>
        <v>118</v>
      </c>
      <c r="J128" s="126">
        <v>0</v>
      </c>
      <c r="K128" s="258"/>
      <c r="L128" s="258"/>
      <c r="M128" s="453" t="s">
        <v>1135</v>
      </c>
    </row>
    <row r="129" spans="1:13" ht="42.75" customHeight="1" x14ac:dyDescent="0.2">
      <c r="A129" s="4">
        <v>15</v>
      </c>
      <c r="B129" s="237" t="s">
        <v>4304</v>
      </c>
      <c r="C129" s="415" t="s">
        <v>3411</v>
      </c>
      <c r="D129" s="123" t="s">
        <v>511</v>
      </c>
      <c r="E129" s="125">
        <v>108</v>
      </c>
      <c r="F129" s="125"/>
      <c r="G129" s="125"/>
      <c r="H129" s="125"/>
      <c r="I129" s="125">
        <v>108</v>
      </c>
      <c r="J129" s="126">
        <v>0</v>
      </c>
      <c r="K129" s="258"/>
      <c r="L129" s="258"/>
      <c r="M129" s="453" t="s">
        <v>1130</v>
      </c>
    </row>
    <row r="130" spans="1:13" x14ac:dyDescent="0.2">
      <c r="A130" s="4" t="s">
        <v>746</v>
      </c>
      <c r="B130" s="123" t="s">
        <v>1132</v>
      </c>
      <c r="C130" s="267"/>
      <c r="D130" s="123" t="s">
        <v>511</v>
      </c>
      <c r="E130" s="125">
        <v>74</v>
      </c>
      <c r="F130" s="125"/>
      <c r="G130" s="125"/>
      <c r="H130" s="125"/>
      <c r="I130" s="125">
        <f t="shared" si="6"/>
        <v>74</v>
      </c>
      <c r="J130" s="126"/>
      <c r="K130" s="258"/>
      <c r="L130" s="258"/>
      <c r="M130" s="453" t="s">
        <v>1131</v>
      </c>
    </row>
    <row r="131" spans="1:13" x14ac:dyDescent="0.2">
      <c r="A131" s="4"/>
      <c r="B131" s="237" t="s">
        <v>4305</v>
      </c>
      <c r="C131" s="267" t="s">
        <v>3412</v>
      </c>
      <c r="D131" s="123" t="s">
        <v>511</v>
      </c>
      <c r="E131" s="125"/>
      <c r="F131" s="125"/>
      <c r="G131" s="125"/>
      <c r="H131" s="125"/>
      <c r="I131" s="125"/>
      <c r="J131" s="128"/>
      <c r="K131" s="258"/>
      <c r="L131" s="126">
        <v>130</v>
      </c>
      <c r="M131" s="453">
        <v>101271</v>
      </c>
    </row>
    <row r="132" spans="1:13" x14ac:dyDescent="0.2">
      <c r="A132" s="4"/>
      <c r="B132" s="237" t="s">
        <v>2002</v>
      </c>
      <c r="C132" s="267"/>
      <c r="D132" s="237" t="s">
        <v>511</v>
      </c>
      <c r="E132" s="125"/>
      <c r="F132" s="125"/>
      <c r="G132" s="125"/>
      <c r="H132" s="125"/>
      <c r="I132" s="125"/>
      <c r="J132" s="126">
        <v>48</v>
      </c>
      <c r="K132" s="258"/>
      <c r="L132" s="258"/>
      <c r="M132" s="457" t="s">
        <v>776</v>
      </c>
    </row>
    <row r="133" spans="1:13" x14ac:dyDescent="0.2">
      <c r="A133" s="4"/>
      <c r="B133" s="237" t="s">
        <v>3353</v>
      </c>
      <c r="C133" s="267"/>
      <c r="D133" s="237" t="s">
        <v>511</v>
      </c>
      <c r="E133" s="125">
        <v>105</v>
      </c>
      <c r="F133" s="125"/>
      <c r="G133" s="125"/>
      <c r="H133" s="125"/>
      <c r="I133" s="125"/>
      <c r="J133" s="126"/>
      <c r="K133" s="258"/>
      <c r="L133" s="258"/>
      <c r="M133" s="457" t="s">
        <v>776</v>
      </c>
    </row>
    <row r="134" spans="1:13" ht="25.5" x14ac:dyDescent="0.2">
      <c r="A134" s="4">
        <v>15</v>
      </c>
      <c r="B134" s="237" t="s">
        <v>4306</v>
      </c>
      <c r="C134" s="267" t="s">
        <v>3413</v>
      </c>
      <c r="D134" s="123" t="s">
        <v>511</v>
      </c>
      <c r="E134" s="125">
        <v>136</v>
      </c>
      <c r="F134" s="125"/>
      <c r="G134" s="125"/>
      <c r="H134" s="125"/>
      <c r="I134" s="125">
        <f>SUM(E134:H134)</f>
        <v>136</v>
      </c>
      <c r="J134" s="126">
        <v>0</v>
      </c>
      <c r="K134" s="258"/>
      <c r="L134" s="258"/>
      <c r="M134" s="453" t="s">
        <v>1138</v>
      </c>
    </row>
    <row r="135" spans="1:13" s="116" customFormat="1" x14ac:dyDescent="0.2">
      <c r="A135" s="80"/>
      <c r="B135" s="123" t="s">
        <v>1020</v>
      </c>
      <c r="C135" s="267"/>
      <c r="D135" s="123" t="s">
        <v>511</v>
      </c>
      <c r="E135" s="125"/>
      <c r="F135" s="125"/>
      <c r="G135" s="125"/>
      <c r="H135" s="125"/>
      <c r="I135" s="125"/>
      <c r="J135" s="419"/>
      <c r="K135" s="258"/>
      <c r="L135" s="126">
        <v>53</v>
      </c>
      <c r="M135" s="453">
        <v>101330</v>
      </c>
    </row>
    <row r="136" spans="1:13" x14ac:dyDescent="0.2">
      <c r="A136" s="4">
        <v>15</v>
      </c>
      <c r="B136" s="123" t="s">
        <v>360</v>
      </c>
      <c r="C136" s="267"/>
      <c r="D136" s="123" t="s">
        <v>511</v>
      </c>
      <c r="E136" s="125">
        <v>111</v>
      </c>
      <c r="F136" s="125"/>
      <c r="G136" s="125"/>
      <c r="H136" s="125"/>
      <c r="I136" s="125">
        <f>SUM(E136:H136)</f>
        <v>111</v>
      </c>
      <c r="J136" s="128"/>
      <c r="K136" s="258">
        <v>42</v>
      </c>
      <c r="L136" s="126">
        <v>22</v>
      </c>
      <c r="M136" s="453" t="s">
        <v>1134</v>
      </c>
    </row>
    <row r="137" spans="1:13" ht="25.5" x14ac:dyDescent="0.2">
      <c r="A137" s="4">
        <v>15</v>
      </c>
      <c r="B137" s="237" t="s">
        <v>4307</v>
      </c>
      <c r="C137" s="267" t="s">
        <v>3414</v>
      </c>
      <c r="D137" s="123" t="s">
        <v>511</v>
      </c>
      <c r="E137" s="125">
        <v>120</v>
      </c>
      <c r="F137" s="125"/>
      <c r="G137" s="125"/>
      <c r="H137" s="125"/>
      <c r="I137" s="125">
        <f>SUM(E137:H137)</f>
        <v>120</v>
      </c>
      <c r="J137" s="126">
        <v>0</v>
      </c>
      <c r="K137" s="258"/>
      <c r="L137" s="258"/>
      <c r="M137" s="453" t="s">
        <v>1133</v>
      </c>
    </row>
    <row r="138" spans="1:13" ht="25.5" x14ac:dyDescent="0.2">
      <c r="A138" s="4">
        <v>15</v>
      </c>
      <c r="B138" s="237" t="s">
        <v>4308</v>
      </c>
      <c r="C138" s="267" t="s">
        <v>3415</v>
      </c>
      <c r="D138" s="123" t="s">
        <v>511</v>
      </c>
      <c r="E138" s="125">
        <v>90</v>
      </c>
      <c r="F138" s="125"/>
      <c r="G138" s="125"/>
      <c r="H138" s="125"/>
      <c r="I138" s="421">
        <v>98</v>
      </c>
      <c r="J138" s="126">
        <v>0</v>
      </c>
      <c r="K138" s="258"/>
      <c r="L138" s="258"/>
      <c r="M138" s="453" t="s">
        <v>1136</v>
      </c>
    </row>
    <row r="139" spans="1:13" x14ac:dyDescent="0.2">
      <c r="A139" s="4">
        <v>15</v>
      </c>
      <c r="B139" s="123" t="s">
        <v>361</v>
      </c>
      <c r="C139" s="267"/>
      <c r="D139" s="123" t="s">
        <v>511</v>
      </c>
      <c r="E139" s="125"/>
      <c r="F139" s="125"/>
      <c r="G139" s="125"/>
      <c r="H139" s="125"/>
      <c r="I139" s="125">
        <f>SUM(E139:H139)</f>
        <v>0</v>
      </c>
      <c r="J139" s="126"/>
      <c r="K139" s="258"/>
      <c r="L139" s="258">
        <v>24</v>
      </c>
      <c r="M139" s="454" t="s">
        <v>1346</v>
      </c>
    </row>
    <row r="140" spans="1:13" x14ac:dyDescent="0.2">
      <c r="A140" s="4"/>
      <c r="B140" s="237" t="s">
        <v>3343</v>
      </c>
      <c r="C140" s="267"/>
      <c r="D140" s="237" t="s">
        <v>511</v>
      </c>
      <c r="E140" s="125"/>
      <c r="F140" s="125"/>
      <c r="G140" s="125"/>
      <c r="H140" s="125"/>
      <c r="I140" s="125"/>
      <c r="J140" s="126">
        <v>10</v>
      </c>
      <c r="K140" s="258"/>
      <c r="L140" s="420"/>
      <c r="M140" s="454"/>
    </row>
    <row r="141" spans="1:13" x14ac:dyDescent="0.2">
      <c r="A141" s="4"/>
      <c r="B141" s="237" t="s">
        <v>3297</v>
      </c>
      <c r="C141" s="267"/>
      <c r="D141" s="237" t="s">
        <v>511</v>
      </c>
      <c r="E141" s="421"/>
      <c r="F141" s="421"/>
      <c r="G141" s="421"/>
      <c r="H141" s="421"/>
      <c r="I141" s="421"/>
      <c r="J141" s="250"/>
      <c r="K141" s="258"/>
      <c r="L141" s="423">
        <v>80</v>
      </c>
      <c r="M141" s="430">
        <v>101137</v>
      </c>
    </row>
    <row r="142" spans="1:13" x14ac:dyDescent="0.2">
      <c r="A142" s="4"/>
      <c r="B142" s="123" t="s">
        <v>748</v>
      </c>
      <c r="C142" s="267"/>
      <c r="D142" s="123" t="s">
        <v>511</v>
      </c>
      <c r="E142" s="125"/>
      <c r="F142" s="125"/>
      <c r="G142" s="125"/>
      <c r="H142" s="125"/>
      <c r="I142" s="125"/>
      <c r="J142" s="126"/>
      <c r="K142" s="258"/>
      <c r="L142" s="258">
        <v>80</v>
      </c>
      <c r="M142" s="453">
        <v>101172</v>
      </c>
    </row>
    <row r="143" spans="1:13" ht="25.5" x14ac:dyDescent="0.2">
      <c r="A143" s="4">
        <v>15</v>
      </c>
      <c r="B143" s="237" t="s">
        <v>4451</v>
      </c>
      <c r="C143" s="267" t="s">
        <v>4450</v>
      </c>
      <c r="D143" s="123" t="s">
        <v>511</v>
      </c>
      <c r="E143" s="125">
        <v>150</v>
      </c>
      <c r="F143" s="125"/>
      <c r="G143" s="125"/>
      <c r="H143" s="125"/>
      <c r="I143" s="125">
        <f>SUM(E143:H143)</f>
        <v>150</v>
      </c>
      <c r="J143" s="126">
        <v>0</v>
      </c>
      <c r="K143" s="258"/>
      <c r="L143" s="258"/>
      <c r="M143" s="453" t="s">
        <v>1137</v>
      </c>
    </row>
    <row r="144" spans="1:13" ht="25.5" x14ac:dyDescent="0.2">
      <c r="A144" s="4"/>
      <c r="B144" s="237" t="s">
        <v>4309</v>
      </c>
      <c r="C144" s="267" t="s">
        <v>3416</v>
      </c>
      <c r="D144" s="123" t="s">
        <v>511</v>
      </c>
      <c r="E144" s="125">
        <v>120</v>
      </c>
      <c r="F144" s="125"/>
      <c r="G144" s="125"/>
      <c r="H144" s="125"/>
      <c r="I144" s="125"/>
      <c r="J144" s="126"/>
      <c r="K144" s="258"/>
      <c r="L144" s="258"/>
      <c r="M144" s="453">
        <v>100638</v>
      </c>
    </row>
    <row r="145" spans="1:13" x14ac:dyDescent="0.2">
      <c r="A145" s="4"/>
      <c r="B145" s="237" t="s">
        <v>4310</v>
      </c>
      <c r="C145" s="267" t="s">
        <v>3417</v>
      </c>
      <c r="D145" s="123" t="s">
        <v>511</v>
      </c>
      <c r="E145" s="125"/>
      <c r="F145" s="125"/>
      <c r="G145" s="125"/>
      <c r="H145" s="125"/>
      <c r="I145" s="125"/>
      <c r="J145" s="126"/>
      <c r="K145" s="258"/>
      <c r="L145" s="258">
        <v>138</v>
      </c>
      <c r="M145" s="454">
        <v>101336</v>
      </c>
    </row>
    <row r="146" spans="1:13" ht="25.5" x14ac:dyDescent="0.2">
      <c r="A146" s="4">
        <v>15</v>
      </c>
      <c r="B146" s="237" t="s">
        <v>4311</v>
      </c>
      <c r="C146" s="267" t="s">
        <v>3418</v>
      </c>
      <c r="D146" s="123" t="s">
        <v>511</v>
      </c>
      <c r="E146" s="125"/>
      <c r="F146" s="125"/>
      <c r="G146" s="125"/>
      <c r="H146" s="125"/>
      <c r="I146" s="125">
        <f>SUM(E146:H146)</f>
        <v>0</v>
      </c>
      <c r="J146" s="424">
        <v>78</v>
      </c>
      <c r="K146" s="258"/>
      <c r="L146" s="126"/>
      <c r="M146" s="454" t="s">
        <v>1345</v>
      </c>
    </row>
    <row r="147" spans="1:13" x14ac:dyDescent="0.2">
      <c r="A147" s="4">
        <v>15</v>
      </c>
      <c r="B147" s="123" t="s">
        <v>201</v>
      </c>
      <c r="C147" s="267"/>
      <c r="D147" s="123" t="s">
        <v>511</v>
      </c>
      <c r="E147" s="125">
        <v>153</v>
      </c>
      <c r="F147" s="125"/>
      <c r="G147" s="125"/>
      <c r="H147" s="125"/>
      <c r="I147" s="125">
        <f>SUM(E147:H147)</f>
        <v>153</v>
      </c>
      <c r="J147" s="126">
        <v>0</v>
      </c>
      <c r="K147" s="258">
        <v>11</v>
      </c>
      <c r="L147" s="258"/>
      <c r="M147" s="453" t="s">
        <v>1139</v>
      </c>
    </row>
    <row r="148" spans="1:13" ht="25.5" x14ac:dyDescent="0.2">
      <c r="A148" s="4">
        <v>15</v>
      </c>
      <c r="B148" s="237" t="s">
        <v>4312</v>
      </c>
      <c r="C148" s="267" t="s">
        <v>3419</v>
      </c>
      <c r="D148" s="123" t="s">
        <v>511</v>
      </c>
      <c r="E148" s="125"/>
      <c r="F148" s="125"/>
      <c r="G148" s="125"/>
      <c r="H148" s="125"/>
      <c r="I148" s="125">
        <f>SUM(E148:H148)</f>
        <v>0</v>
      </c>
      <c r="J148" s="126">
        <v>62</v>
      </c>
      <c r="K148" s="258"/>
      <c r="L148" s="258"/>
      <c r="M148" s="453" t="s">
        <v>1140</v>
      </c>
    </row>
    <row r="149" spans="1:13" x14ac:dyDescent="0.2">
      <c r="A149" s="4">
        <v>15</v>
      </c>
      <c r="B149" s="123" t="s">
        <v>202</v>
      </c>
      <c r="C149" s="267"/>
      <c r="D149" s="123" t="s">
        <v>511</v>
      </c>
      <c r="E149" s="125"/>
      <c r="F149" s="125"/>
      <c r="G149" s="125"/>
      <c r="H149" s="125"/>
      <c r="I149" s="125">
        <f>SUM(E149:H149)</f>
        <v>0</v>
      </c>
      <c r="J149" s="126"/>
      <c r="K149" s="258"/>
      <c r="L149" s="258">
        <v>26</v>
      </c>
      <c r="M149" s="453">
        <v>100873</v>
      </c>
    </row>
    <row r="150" spans="1:13" ht="25.5" x14ac:dyDescent="0.2">
      <c r="A150" s="4"/>
      <c r="B150" s="123" t="s">
        <v>751</v>
      </c>
      <c r="C150" s="267"/>
      <c r="D150" s="123" t="s">
        <v>511</v>
      </c>
      <c r="E150" s="125"/>
      <c r="F150" s="125"/>
      <c r="G150" s="125"/>
      <c r="H150" s="125"/>
      <c r="I150" s="125"/>
      <c r="J150" s="126"/>
      <c r="K150" s="258"/>
      <c r="L150" s="258">
        <v>50</v>
      </c>
      <c r="M150" s="453">
        <v>101200</v>
      </c>
    </row>
    <row r="151" spans="1:13" x14ac:dyDescent="0.2">
      <c r="A151" s="4"/>
      <c r="B151" s="123" t="s">
        <v>1541</v>
      </c>
      <c r="C151" s="267"/>
      <c r="D151" s="123" t="s">
        <v>511</v>
      </c>
      <c r="E151" s="125"/>
      <c r="F151" s="125"/>
      <c r="G151" s="125"/>
      <c r="H151" s="125"/>
      <c r="I151" s="125"/>
      <c r="J151" s="126"/>
      <c r="K151" s="258"/>
      <c r="L151" s="258">
        <v>25</v>
      </c>
      <c r="M151" s="454">
        <v>101180</v>
      </c>
    </row>
    <row r="152" spans="1:13" x14ac:dyDescent="0.2">
      <c r="A152" s="4"/>
      <c r="B152" s="123" t="s">
        <v>767</v>
      </c>
      <c r="C152" s="267"/>
      <c r="D152" s="123" t="s">
        <v>511</v>
      </c>
      <c r="E152" s="125">
        <v>52</v>
      </c>
      <c r="F152" s="125"/>
      <c r="G152" s="125"/>
      <c r="H152" s="125"/>
      <c r="I152" s="125">
        <v>52</v>
      </c>
      <c r="J152" s="126"/>
      <c r="K152" s="258"/>
      <c r="L152" s="258">
        <v>34</v>
      </c>
      <c r="M152" s="453" t="s">
        <v>1141</v>
      </c>
    </row>
    <row r="153" spans="1:13" x14ac:dyDescent="0.2">
      <c r="A153" s="4"/>
      <c r="B153" s="123" t="s">
        <v>1558</v>
      </c>
      <c r="C153" s="267"/>
      <c r="D153" s="123" t="s">
        <v>511</v>
      </c>
      <c r="E153" s="125">
        <v>54</v>
      </c>
      <c r="F153" s="125"/>
      <c r="G153" s="125"/>
      <c r="H153" s="125"/>
      <c r="I153" s="125">
        <v>48</v>
      </c>
      <c r="J153" s="126"/>
      <c r="K153" s="258"/>
      <c r="L153" s="258">
        <v>31</v>
      </c>
      <c r="M153" s="453">
        <v>101286</v>
      </c>
    </row>
    <row r="154" spans="1:13" ht="38.25" customHeight="1" x14ac:dyDescent="0.2">
      <c r="A154" s="4">
        <v>15</v>
      </c>
      <c r="B154" s="237" t="s">
        <v>4313</v>
      </c>
      <c r="C154" s="267" t="s">
        <v>3420</v>
      </c>
      <c r="D154" s="123" t="s">
        <v>511</v>
      </c>
      <c r="E154" s="425">
        <v>54</v>
      </c>
      <c r="F154" s="425">
        <v>2</v>
      </c>
      <c r="G154" s="425"/>
      <c r="H154" s="425"/>
      <c r="I154" s="425">
        <f>SUM(E154:H154)</f>
        <v>56</v>
      </c>
      <c r="J154" s="426">
        <v>39</v>
      </c>
      <c r="K154" s="422">
        <v>10</v>
      </c>
      <c r="L154" s="422"/>
      <c r="M154" s="453" t="s">
        <v>1142</v>
      </c>
    </row>
    <row r="155" spans="1:13" s="2" customFormat="1" outlineLevel="1" x14ac:dyDescent="0.2">
      <c r="A155" s="8"/>
      <c r="B155" s="573"/>
      <c r="C155" s="590"/>
      <c r="D155" s="573" t="s">
        <v>158</v>
      </c>
      <c r="E155" s="586">
        <f>SUM(E128:E154)</f>
        <v>1445</v>
      </c>
      <c r="F155" s="586">
        <f>SUBTOTAL(9,F144:F154)</f>
        <v>2</v>
      </c>
      <c r="G155" s="586">
        <f>SUBTOTAL(9,G129:G149)</f>
        <v>0</v>
      </c>
      <c r="H155" s="586">
        <f>SUBTOTAL(9,H129:H149)</f>
        <v>0</v>
      </c>
      <c r="I155" s="586">
        <f t="shared" ref="I155:I165" si="7">SUM(E155:H155)</f>
        <v>1447</v>
      </c>
      <c r="J155" s="586">
        <f>SUM(J128:J154)</f>
        <v>237</v>
      </c>
      <c r="K155" s="587">
        <f>SUBTOTAL(9,K129:K154)</f>
        <v>63</v>
      </c>
      <c r="L155" s="587">
        <f>SUM(L128:L154)</f>
        <v>693</v>
      </c>
      <c r="M155" s="383"/>
    </row>
    <row r="156" spans="1:13" ht="28.5" customHeight="1" outlineLevel="2" x14ac:dyDescent="0.2">
      <c r="A156" s="4">
        <v>8</v>
      </c>
      <c r="B156" s="237" t="s">
        <v>4314</v>
      </c>
      <c r="C156" s="267" t="s">
        <v>3421</v>
      </c>
      <c r="D156" s="123" t="s">
        <v>533</v>
      </c>
      <c r="E156" s="125">
        <v>92</v>
      </c>
      <c r="F156" s="125"/>
      <c r="G156" s="125"/>
      <c r="H156" s="125"/>
      <c r="I156" s="125">
        <v>92</v>
      </c>
      <c r="J156" s="427"/>
      <c r="K156" s="258"/>
      <c r="L156" s="258"/>
      <c r="M156" s="453" t="s">
        <v>1143</v>
      </c>
    </row>
    <row r="157" spans="1:13" s="2" customFormat="1" outlineLevel="1" x14ac:dyDescent="0.2">
      <c r="A157" s="8"/>
      <c r="B157" s="573"/>
      <c r="C157" s="590"/>
      <c r="D157" s="573" t="s">
        <v>159</v>
      </c>
      <c r="E157" s="586">
        <f>SUM(E156:E156)</f>
        <v>92</v>
      </c>
      <c r="F157" s="589"/>
      <c r="G157" s="589"/>
      <c r="H157" s="589"/>
      <c r="I157" s="586">
        <f t="shared" si="7"/>
        <v>92</v>
      </c>
      <c r="J157" s="587">
        <f>SUBTOTAL(9,J156:J156)</f>
        <v>0</v>
      </c>
      <c r="K157" s="587">
        <f>SUBTOTAL(9,K155:K156)</f>
        <v>0</v>
      </c>
      <c r="L157" s="587"/>
      <c r="M157" s="383"/>
    </row>
    <row r="158" spans="1:13" outlineLevel="2" x14ac:dyDescent="0.2">
      <c r="A158" s="4">
        <v>12</v>
      </c>
      <c r="B158" s="123" t="s">
        <v>208</v>
      </c>
      <c r="C158" s="267"/>
      <c r="D158" s="123" t="s">
        <v>544</v>
      </c>
      <c r="E158" s="125"/>
      <c r="F158" s="125"/>
      <c r="G158" s="125"/>
      <c r="H158" s="125"/>
      <c r="I158" s="125">
        <f>SUM(E158:H158)</f>
        <v>0</v>
      </c>
      <c r="J158" s="126">
        <v>84</v>
      </c>
      <c r="K158" s="258"/>
      <c r="L158" s="258"/>
      <c r="M158" s="453" t="s">
        <v>1347</v>
      </c>
    </row>
    <row r="159" spans="1:13" outlineLevel="2" x14ac:dyDescent="0.2">
      <c r="A159" s="4">
        <v>11</v>
      </c>
      <c r="B159" s="237" t="s">
        <v>4315</v>
      </c>
      <c r="C159" s="267" t="s">
        <v>3422</v>
      </c>
      <c r="D159" s="123" t="s">
        <v>544</v>
      </c>
      <c r="E159" s="125">
        <v>18</v>
      </c>
      <c r="F159" s="125"/>
      <c r="G159" s="125"/>
      <c r="H159" s="125"/>
      <c r="I159" s="125">
        <f t="shared" si="7"/>
        <v>18</v>
      </c>
      <c r="J159" s="126">
        <v>0</v>
      </c>
      <c r="K159" s="258"/>
      <c r="L159" s="258"/>
      <c r="M159" s="453" t="s">
        <v>1144</v>
      </c>
    </row>
    <row r="160" spans="1:13" outlineLevel="2" x14ac:dyDescent="0.2">
      <c r="A160" s="4">
        <v>11</v>
      </c>
      <c r="B160" s="237" t="s">
        <v>4316</v>
      </c>
      <c r="C160" s="267" t="s">
        <v>3423</v>
      </c>
      <c r="D160" s="123" t="s">
        <v>544</v>
      </c>
      <c r="E160" s="125">
        <v>56</v>
      </c>
      <c r="F160" s="125"/>
      <c r="G160" s="125"/>
      <c r="H160" s="125"/>
      <c r="I160" s="125">
        <f t="shared" si="7"/>
        <v>56</v>
      </c>
      <c r="J160" s="126">
        <v>0</v>
      </c>
      <c r="K160" s="258"/>
      <c r="L160" s="258"/>
      <c r="M160" s="453" t="s">
        <v>1145</v>
      </c>
    </row>
    <row r="161" spans="1:13" outlineLevel="2" x14ac:dyDescent="0.2">
      <c r="A161" s="4">
        <v>11</v>
      </c>
      <c r="B161" s="237" t="s">
        <v>4317</v>
      </c>
      <c r="C161" s="267" t="s">
        <v>3424</v>
      </c>
      <c r="D161" s="123" t="s">
        <v>544</v>
      </c>
      <c r="E161" s="125">
        <v>121</v>
      </c>
      <c r="F161" s="125"/>
      <c r="G161" s="125"/>
      <c r="H161" s="125"/>
      <c r="I161" s="125">
        <f t="shared" si="7"/>
        <v>121</v>
      </c>
      <c r="J161" s="126">
        <v>0</v>
      </c>
      <c r="K161" s="258"/>
      <c r="L161" s="258"/>
      <c r="M161" s="453" t="s">
        <v>1146</v>
      </c>
    </row>
    <row r="162" spans="1:13" s="2" customFormat="1" outlineLevel="1" x14ac:dyDescent="0.2">
      <c r="A162" s="8"/>
      <c r="B162" s="573"/>
      <c r="C162" s="590"/>
      <c r="D162" s="573" t="s">
        <v>160</v>
      </c>
      <c r="E162" s="586">
        <f>SUM(E158:E161)</f>
        <v>195</v>
      </c>
      <c r="F162" s="586">
        <f>SUBTOTAL(9,F159:F161)</f>
        <v>0</v>
      </c>
      <c r="G162" s="586">
        <f>SUBTOTAL(9,G159:G161)</f>
        <v>0</v>
      </c>
      <c r="H162" s="586">
        <f>SUBTOTAL(9,H159:H161)</f>
        <v>0</v>
      </c>
      <c r="I162" s="586">
        <f t="shared" si="7"/>
        <v>195</v>
      </c>
      <c r="J162" s="586">
        <f>SUM(J158:J161)</f>
        <v>84</v>
      </c>
      <c r="K162" s="587">
        <f>SUBTOTAL(9,K160:K161)</f>
        <v>0</v>
      </c>
      <c r="L162" s="587"/>
      <c r="M162" s="383"/>
    </row>
    <row r="163" spans="1:13" outlineLevel="2" x14ac:dyDescent="0.2">
      <c r="A163" s="4"/>
      <c r="B163" s="123" t="s">
        <v>1001</v>
      </c>
      <c r="C163" s="267"/>
      <c r="D163" s="123" t="s">
        <v>291</v>
      </c>
      <c r="E163" s="125"/>
      <c r="F163" s="125"/>
      <c r="G163" s="125"/>
      <c r="H163" s="125"/>
      <c r="I163" s="125">
        <f t="shared" si="7"/>
        <v>0</v>
      </c>
      <c r="J163" s="128"/>
      <c r="K163" s="258"/>
      <c r="L163" s="126">
        <v>84</v>
      </c>
      <c r="M163" s="453">
        <v>101301</v>
      </c>
    </row>
    <row r="164" spans="1:13" ht="51" outlineLevel="2" x14ac:dyDescent="0.2">
      <c r="A164" s="4">
        <v>15</v>
      </c>
      <c r="B164" s="237" t="s">
        <v>4318</v>
      </c>
      <c r="C164" s="267" t="s">
        <v>3425</v>
      </c>
      <c r="D164" s="123" t="s">
        <v>291</v>
      </c>
      <c r="E164" s="125">
        <v>100</v>
      </c>
      <c r="F164" s="125"/>
      <c r="G164" s="125"/>
      <c r="H164" s="125"/>
      <c r="I164" s="125">
        <f>SUM(E164:H164)</f>
        <v>100</v>
      </c>
      <c r="J164" s="126">
        <v>0</v>
      </c>
      <c r="K164" s="258"/>
      <c r="L164" s="258"/>
      <c r="M164" s="452" t="s">
        <v>1147</v>
      </c>
    </row>
    <row r="165" spans="1:13" ht="38.25" outlineLevel="2" x14ac:dyDescent="0.2">
      <c r="A165" s="4">
        <v>15</v>
      </c>
      <c r="B165" s="237" t="s">
        <v>4319</v>
      </c>
      <c r="C165" s="267" t="s">
        <v>3426</v>
      </c>
      <c r="D165" s="123" t="s">
        <v>291</v>
      </c>
      <c r="E165" s="125">
        <v>100</v>
      </c>
      <c r="F165" s="125"/>
      <c r="G165" s="125"/>
      <c r="H165" s="125"/>
      <c r="I165" s="125">
        <f t="shared" si="7"/>
        <v>100</v>
      </c>
      <c r="J165" s="126">
        <v>0</v>
      </c>
      <c r="K165" s="258"/>
      <c r="L165" s="258"/>
      <c r="M165" s="452">
        <v>100512</v>
      </c>
    </row>
    <row r="166" spans="1:13" outlineLevel="2" x14ac:dyDescent="0.2">
      <c r="A166" s="4"/>
      <c r="B166" s="123" t="s">
        <v>70</v>
      </c>
      <c r="C166" s="267"/>
      <c r="D166" s="123" t="s">
        <v>291</v>
      </c>
      <c r="E166" s="125"/>
      <c r="F166" s="125"/>
      <c r="G166" s="125"/>
      <c r="H166" s="125"/>
      <c r="I166" s="125"/>
      <c r="J166" s="126"/>
      <c r="K166" s="258"/>
      <c r="L166" s="258">
        <v>48</v>
      </c>
      <c r="M166" s="454">
        <v>101087</v>
      </c>
    </row>
    <row r="167" spans="1:13" outlineLevel="2" x14ac:dyDescent="0.2">
      <c r="A167" s="4"/>
      <c r="B167" s="123" t="s">
        <v>71</v>
      </c>
      <c r="C167" s="267"/>
      <c r="D167" s="123" t="s">
        <v>291</v>
      </c>
      <c r="E167" s="125"/>
      <c r="F167" s="125"/>
      <c r="G167" s="125"/>
      <c r="H167" s="125"/>
      <c r="I167" s="125"/>
      <c r="J167" s="126"/>
      <c r="K167" s="258"/>
      <c r="L167" s="258">
        <v>42</v>
      </c>
      <c r="M167" s="454">
        <v>101131</v>
      </c>
    </row>
    <row r="168" spans="1:13" s="2" customFormat="1" outlineLevel="1" x14ac:dyDescent="0.2">
      <c r="A168" s="8"/>
      <c r="B168" s="573"/>
      <c r="C168" s="590"/>
      <c r="D168" s="573" t="s">
        <v>161</v>
      </c>
      <c r="E168" s="586">
        <f>SUBTOTAL(9,E163:E167)</f>
        <v>200</v>
      </c>
      <c r="F168" s="586">
        <f>SUBTOTAL(9,F164:F164)</f>
        <v>0</v>
      </c>
      <c r="G168" s="586">
        <f>SUBTOTAL(9,G164:G164)</f>
        <v>0</v>
      </c>
      <c r="H168" s="586">
        <f>SUBTOTAL(9,H164:H164)</f>
        <v>0</v>
      </c>
      <c r="I168" s="586">
        <f t="shared" ref="I168:I186" si="8">SUM(E168:H168)</f>
        <v>200</v>
      </c>
      <c r="J168" s="587">
        <f>SUBTOTAL(9,J163:J167)</f>
        <v>0</v>
      </c>
      <c r="K168" s="587">
        <f>SUBTOTAL(9,K166:K167)</f>
        <v>0</v>
      </c>
      <c r="L168" s="587">
        <f>SUM(L163:L167)</f>
        <v>174</v>
      </c>
      <c r="M168" s="383"/>
    </row>
    <row r="169" spans="1:13" ht="25.5" outlineLevel="2" x14ac:dyDescent="0.2">
      <c r="A169" s="4">
        <v>1</v>
      </c>
      <c r="B169" s="237" t="s">
        <v>4320</v>
      </c>
      <c r="C169" s="267" t="s">
        <v>3427</v>
      </c>
      <c r="D169" s="123" t="s">
        <v>480</v>
      </c>
      <c r="E169" s="125">
        <v>60</v>
      </c>
      <c r="F169" s="125"/>
      <c r="G169" s="125"/>
      <c r="H169" s="125"/>
      <c r="I169" s="125">
        <f t="shared" si="8"/>
        <v>60</v>
      </c>
      <c r="J169" s="126">
        <v>0</v>
      </c>
      <c r="K169" s="258"/>
      <c r="L169" s="258"/>
      <c r="M169" s="452" t="s">
        <v>1148</v>
      </c>
    </row>
    <row r="170" spans="1:13" s="2" customFormat="1" outlineLevel="1" x14ac:dyDescent="0.2">
      <c r="A170" s="8"/>
      <c r="B170" s="573"/>
      <c r="C170" s="590"/>
      <c r="D170" s="573" t="s">
        <v>162</v>
      </c>
      <c r="E170" s="586">
        <f>SUBTOTAL(9,E169:E169)</f>
        <v>60</v>
      </c>
      <c r="F170" s="586">
        <f>SUBTOTAL(9,F169:F169)</f>
        <v>0</v>
      </c>
      <c r="G170" s="586">
        <f>SUBTOTAL(9,G169:G169)</f>
        <v>0</v>
      </c>
      <c r="H170" s="586">
        <f>SUBTOTAL(9,H169:H169)</f>
        <v>0</v>
      </c>
      <c r="I170" s="586">
        <f t="shared" si="8"/>
        <v>60</v>
      </c>
      <c r="J170" s="587">
        <f>SUBTOTAL(9,J169:J169)</f>
        <v>0</v>
      </c>
      <c r="K170" s="587">
        <f>SUBTOTAL(9,K168:K169)</f>
        <v>0</v>
      </c>
      <c r="L170" s="587"/>
      <c r="M170" s="383"/>
    </row>
    <row r="171" spans="1:13" outlineLevel="2" x14ac:dyDescent="0.2">
      <c r="A171" s="4">
        <v>7</v>
      </c>
      <c r="B171" s="237" t="s">
        <v>4321</v>
      </c>
      <c r="C171" s="267" t="s">
        <v>3428</v>
      </c>
      <c r="D171" s="123" t="s">
        <v>163</v>
      </c>
      <c r="E171" s="125">
        <v>120</v>
      </c>
      <c r="F171" s="125"/>
      <c r="G171" s="125"/>
      <c r="H171" s="125"/>
      <c r="I171" s="125">
        <f t="shared" si="8"/>
        <v>120</v>
      </c>
      <c r="J171" s="126">
        <v>0</v>
      </c>
      <c r="K171" s="258"/>
      <c r="L171" s="258"/>
      <c r="M171" s="456" t="s">
        <v>1149</v>
      </c>
    </row>
    <row r="172" spans="1:13" s="2" customFormat="1" outlineLevel="1" x14ac:dyDescent="0.2">
      <c r="A172" s="8"/>
      <c r="B172" s="573"/>
      <c r="C172" s="590"/>
      <c r="D172" s="573" t="s">
        <v>164</v>
      </c>
      <c r="E172" s="586">
        <f>SUBTOTAL(9,E171:E171)</f>
        <v>120</v>
      </c>
      <c r="F172" s="586">
        <f>SUBTOTAL(9,F171:F171)</f>
        <v>0</v>
      </c>
      <c r="G172" s="586">
        <f>SUBTOTAL(9,G171:G171)</f>
        <v>0</v>
      </c>
      <c r="H172" s="586">
        <f>SUBTOTAL(9,H171:H171)</f>
        <v>0</v>
      </c>
      <c r="I172" s="586">
        <f t="shared" si="8"/>
        <v>120</v>
      </c>
      <c r="J172" s="587">
        <f>SUBTOTAL(9,J171:J171)</f>
        <v>0</v>
      </c>
      <c r="K172" s="587">
        <f>SUBTOTAL(9,K170:K171)</f>
        <v>0</v>
      </c>
      <c r="L172" s="587"/>
      <c r="M172" s="383"/>
    </row>
    <row r="173" spans="1:13" ht="38.25" outlineLevel="2" x14ac:dyDescent="0.2">
      <c r="A173" s="4">
        <v>15</v>
      </c>
      <c r="B173" s="237" t="s">
        <v>4322</v>
      </c>
      <c r="C173" s="267" t="s">
        <v>3429</v>
      </c>
      <c r="D173" s="123" t="s">
        <v>321</v>
      </c>
      <c r="E173" s="125">
        <v>96</v>
      </c>
      <c r="F173" s="125"/>
      <c r="G173" s="125"/>
      <c r="H173" s="125"/>
      <c r="I173" s="125">
        <f t="shared" si="8"/>
        <v>96</v>
      </c>
      <c r="J173" s="126">
        <v>0</v>
      </c>
      <c r="K173" s="258"/>
      <c r="L173" s="258"/>
      <c r="M173" s="452" t="s">
        <v>1150</v>
      </c>
    </row>
    <row r="174" spans="1:13" s="2" customFormat="1" outlineLevel="1" x14ac:dyDescent="0.2">
      <c r="A174" s="8"/>
      <c r="B174" s="573"/>
      <c r="C174" s="590"/>
      <c r="D174" s="573" t="s">
        <v>165</v>
      </c>
      <c r="E174" s="586">
        <f>SUBTOTAL(9,E173:E173)</f>
        <v>96</v>
      </c>
      <c r="F174" s="586">
        <f>SUBTOTAL(9,F173:F173)</f>
        <v>0</v>
      </c>
      <c r="G174" s="586">
        <f>SUBTOTAL(9,G173:G173)</f>
        <v>0</v>
      </c>
      <c r="H174" s="586">
        <f>SUBTOTAL(9,H173:H173)</f>
        <v>0</v>
      </c>
      <c r="I174" s="586">
        <f t="shared" si="8"/>
        <v>96</v>
      </c>
      <c r="J174" s="587">
        <f>SUBTOTAL(9,J173:J173)</f>
        <v>0</v>
      </c>
      <c r="K174" s="587">
        <f>SUBTOTAL(9,K173:K173)</f>
        <v>0</v>
      </c>
      <c r="L174" s="587"/>
      <c r="M174" s="383"/>
    </row>
    <row r="175" spans="1:13" ht="25.5" outlineLevel="2" x14ac:dyDescent="0.2">
      <c r="A175" s="4">
        <v>7</v>
      </c>
      <c r="B175" s="237" t="s">
        <v>4323</v>
      </c>
      <c r="C175" s="267" t="s">
        <v>3430</v>
      </c>
      <c r="D175" s="123" t="s">
        <v>529</v>
      </c>
      <c r="E175" s="125">
        <v>95</v>
      </c>
      <c r="F175" s="125"/>
      <c r="G175" s="125"/>
      <c r="H175" s="125"/>
      <c r="I175" s="125">
        <f t="shared" si="8"/>
        <v>95</v>
      </c>
      <c r="J175" s="126">
        <v>0</v>
      </c>
      <c r="K175" s="258"/>
      <c r="L175" s="258"/>
      <c r="M175" s="452" t="s">
        <v>1151</v>
      </c>
    </row>
    <row r="176" spans="1:13" s="2" customFormat="1" outlineLevel="1" x14ac:dyDescent="0.2">
      <c r="A176" s="8"/>
      <c r="B176" s="573"/>
      <c r="C176" s="590"/>
      <c r="D176" s="573" t="s">
        <v>166</v>
      </c>
      <c r="E176" s="586">
        <f>SUBTOTAL(9,E175:E175)</f>
        <v>95</v>
      </c>
      <c r="F176" s="586">
        <f>SUBTOTAL(9,F175:F175)</f>
        <v>0</v>
      </c>
      <c r="G176" s="586">
        <f>SUBTOTAL(9,G175:G175)</f>
        <v>0</v>
      </c>
      <c r="H176" s="586">
        <f>SUBTOTAL(9,H175:H175)</f>
        <v>0</v>
      </c>
      <c r="I176" s="586">
        <f t="shared" si="8"/>
        <v>95</v>
      </c>
      <c r="J176" s="587">
        <f>SUBTOTAL(9,J175:J175)</f>
        <v>0</v>
      </c>
      <c r="K176" s="587">
        <f>SUBTOTAL(9,K175:K175)</f>
        <v>0</v>
      </c>
      <c r="L176" s="587"/>
      <c r="M176" s="383"/>
    </row>
    <row r="177" spans="1:13" outlineLevel="2" x14ac:dyDescent="0.2">
      <c r="A177" s="4">
        <v>1</v>
      </c>
      <c r="B177" s="123" t="s">
        <v>203</v>
      </c>
      <c r="C177" s="267"/>
      <c r="D177" s="123" t="s">
        <v>481</v>
      </c>
      <c r="E177" s="125"/>
      <c r="F177" s="125"/>
      <c r="G177" s="125"/>
      <c r="H177" s="125"/>
      <c r="I177" s="125">
        <f t="shared" si="8"/>
        <v>0</v>
      </c>
      <c r="J177" s="126">
        <v>140</v>
      </c>
      <c r="K177" s="258"/>
      <c r="L177" s="258"/>
      <c r="M177" s="453" t="s">
        <v>1348</v>
      </c>
    </row>
    <row r="178" spans="1:13" outlineLevel="2" x14ac:dyDescent="0.2">
      <c r="A178" s="4">
        <v>1</v>
      </c>
      <c r="B178" s="123" t="s">
        <v>1566</v>
      </c>
      <c r="C178" s="267"/>
      <c r="D178" s="123" t="s">
        <v>481</v>
      </c>
      <c r="E178" s="125">
        <v>73</v>
      </c>
      <c r="F178" s="125"/>
      <c r="G178" s="125"/>
      <c r="H178" s="125"/>
      <c r="I178" s="125">
        <v>73</v>
      </c>
      <c r="J178" s="126">
        <v>0</v>
      </c>
      <c r="K178" s="258"/>
      <c r="L178" s="258"/>
      <c r="M178" s="452" t="s">
        <v>1152</v>
      </c>
    </row>
    <row r="179" spans="1:13" ht="25.5" outlineLevel="2" x14ac:dyDescent="0.2">
      <c r="A179" s="4">
        <v>1</v>
      </c>
      <c r="B179" s="237" t="s">
        <v>4324</v>
      </c>
      <c r="C179" s="267" t="s">
        <v>3431</v>
      </c>
      <c r="D179" s="123" t="s">
        <v>481</v>
      </c>
      <c r="E179" s="125">
        <v>104</v>
      </c>
      <c r="F179" s="125"/>
      <c r="G179" s="125"/>
      <c r="H179" s="125"/>
      <c r="I179" s="125">
        <f t="shared" si="8"/>
        <v>104</v>
      </c>
      <c r="J179" s="126">
        <v>0</v>
      </c>
      <c r="K179" s="258"/>
      <c r="L179" s="258"/>
      <c r="M179" s="452" t="s">
        <v>1153</v>
      </c>
    </row>
    <row r="180" spans="1:13" s="2" customFormat="1" outlineLevel="1" x14ac:dyDescent="0.2">
      <c r="A180" s="8"/>
      <c r="B180" s="573"/>
      <c r="C180" s="590"/>
      <c r="D180" s="573" t="s">
        <v>167</v>
      </c>
      <c r="E180" s="586">
        <f>SUBTOTAL(9,E177:E179)</f>
        <v>177</v>
      </c>
      <c r="F180" s="586">
        <f>SUBTOTAL(9,F177:F179)</f>
        <v>0</v>
      </c>
      <c r="G180" s="586">
        <f>SUBTOTAL(9,G177:G179)</f>
        <v>0</v>
      </c>
      <c r="H180" s="586">
        <f>SUBTOTAL(9,H177:H179)</f>
        <v>0</v>
      </c>
      <c r="I180" s="586">
        <f t="shared" si="8"/>
        <v>177</v>
      </c>
      <c r="J180" s="586">
        <f>SUBTOTAL(9,J177:J179)</f>
        <v>140</v>
      </c>
      <c r="K180" s="587">
        <f>SUBTOTAL(9,K179:K179)</f>
        <v>0</v>
      </c>
      <c r="L180" s="587"/>
      <c r="M180" s="383"/>
    </row>
    <row r="181" spans="1:13" outlineLevel="2" x14ac:dyDescent="0.2">
      <c r="A181" s="4">
        <v>5</v>
      </c>
      <c r="B181" s="237" t="s">
        <v>4325</v>
      </c>
      <c r="C181" s="267" t="s">
        <v>3432</v>
      </c>
      <c r="D181" s="123" t="s">
        <v>111</v>
      </c>
      <c r="E181" s="125">
        <v>72</v>
      </c>
      <c r="F181" s="125"/>
      <c r="G181" s="125"/>
      <c r="H181" s="125"/>
      <c r="I181" s="125">
        <f t="shared" si="8"/>
        <v>72</v>
      </c>
      <c r="J181" s="126"/>
      <c r="K181" s="258"/>
      <c r="L181" s="258"/>
      <c r="M181" s="452" t="s">
        <v>1154</v>
      </c>
    </row>
    <row r="182" spans="1:13" ht="25.5" outlineLevel="2" x14ac:dyDescent="0.2">
      <c r="A182" s="4">
        <v>5</v>
      </c>
      <c r="B182" s="237" t="s">
        <v>4326</v>
      </c>
      <c r="C182" s="267" t="s">
        <v>3433</v>
      </c>
      <c r="D182" s="123" t="s">
        <v>111</v>
      </c>
      <c r="E182" s="125">
        <v>71</v>
      </c>
      <c r="F182" s="125"/>
      <c r="G182" s="125"/>
      <c r="H182" s="125"/>
      <c r="I182" s="125">
        <f t="shared" si="8"/>
        <v>71</v>
      </c>
      <c r="J182" s="126">
        <v>0</v>
      </c>
      <c r="K182" s="258"/>
      <c r="L182" s="258"/>
      <c r="M182" s="452" t="s">
        <v>1155</v>
      </c>
    </row>
    <row r="183" spans="1:13" s="2" customFormat="1" outlineLevel="1" x14ac:dyDescent="0.2">
      <c r="A183" s="8"/>
      <c r="B183" s="573"/>
      <c r="C183" s="590"/>
      <c r="D183" s="573" t="s">
        <v>168</v>
      </c>
      <c r="E183" s="586">
        <f>SUBTOTAL(9,E181:E182)</f>
        <v>143</v>
      </c>
      <c r="F183" s="586">
        <f>SUBTOTAL(9,F181:F182)</f>
        <v>0</v>
      </c>
      <c r="G183" s="586">
        <f>SUBTOTAL(9,G181:G182)</f>
        <v>0</v>
      </c>
      <c r="H183" s="586">
        <f>SUBTOTAL(9,H181:H182)</f>
        <v>0</v>
      </c>
      <c r="I183" s="586">
        <f t="shared" si="8"/>
        <v>143</v>
      </c>
      <c r="J183" s="587">
        <f>SUBTOTAL(9,J181:J182)</f>
        <v>0</v>
      </c>
      <c r="K183" s="587">
        <f>SUBTOTAL(9,K181:K182)</f>
        <v>0</v>
      </c>
      <c r="L183" s="587"/>
      <c r="M183" s="383"/>
    </row>
    <row r="184" spans="1:13" ht="38.25" outlineLevel="2" x14ac:dyDescent="0.2">
      <c r="A184" s="4">
        <v>14</v>
      </c>
      <c r="B184" s="237" t="s">
        <v>4327</v>
      </c>
      <c r="C184" s="267" t="s">
        <v>3434</v>
      </c>
      <c r="D184" s="123" t="s">
        <v>407</v>
      </c>
      <c r="E184" s="125">
        <v>118</v>
      </c>
      <c r="F184" s="125"/>
      <c r="G184" s="125"/>
      <c r="H184" s="125"/>
      <c r="I184" s="125">
        <f t="shared" si="8"/>
        <v>118</v>
      </c>
      <c r="J184" s="126" t="s">
        <v>569</v>
      </c>
      <c r="K184" s="258"/>
      <c r="L184" s="258"/>
      <c r="M184" s="452" t="s">
        <v>1156</v>
      </c>
    </row>
    <row r="185" spans="1:13" outlineLevel="2" x14ac:dyDescent="0.2">
      <c r="A185" s="4">
        <v>14</v>
      </c>
      <c r="B185" s="123" t="s">
        <v>368</v>
      </c>
      <c r="C185" s="267"/>
      <c r="D185" s="123" t="s">
        <v>407</v>
      </c>
      <c r="E185" s="125">
        <v>5</v>
      </c>
      <c r="F185" s="125"/>
      <c r="G185" s="125"/>
      <c r="H185" s="125"/>
      <c r="I185" s="125">
        <f t="shared" si="8"/>
        <v>5</v>
      </c>
      <c r="J185" s="126">
        <v>0</v>
      </c>
      <c r="K185" s="258"/>
      <c r="L185" s="258"/>
      <c r="M185" s="452" t="s">
        <v>1157</v>
      </c>
    </row>
    <row r="186" spans="1:13" s="2" customFormat="1" outlineLevel="1" x14ac:dyDescent="0.2">
      <c r="A186" s="8"/>
      <c r="B186" s="573"/>
      <c r="C186" s="590"/>
      <c r="D186" s="573" t="s">
        <v>169</v>
      </c>
      <c r="E186" s="586">
        <f>SUBTOTAL(9,E184:E185)</f>
        <v>123</v>
      </c>
      <c r="F186" s="586">
        <f>SUBTOTAL(9,F184:F185)</f>
        <v>0</v>
      </c>
      <c r="G186" s="586">
        <f>SUBTOTAL(9,G184:G185)</f>
        <v>0</v>
      </c>
      <c r="H186" s="586">
        <f>SUBTOTAL(9,H184:H185)</f>
        <v>0</v>
      </c>
      <c r="I186" s="586">
        <f t="shared" si="8"/>
        <v>123</v>
      </c>
      <c r="J186" s="587">
        <f>SUBTOTAL(9,J184:J185)</f>
        <v>0</v>
      </c>
      <c r="K186" s="587">
        <f>SUBTOTAL(9,K184:K185)</f>
        <v>0</v>
      </c>
      <c r="L186" s="587"/>
      <c r="M186" s="383"/>
    </row>
    <row r="187" spans="1:13" outlineLevel="2" x14ac:dyDescent="0.2">
      <c r="A187" s="4"/>
      <c r="B187" s="237" t="s">
        <v>4328</v>
      </c>
      <c r="C187" s="267" t="s">
        <v>3435</v>
      </c>
      <c r="D187" s="123" t="s">
        <v>542</v>
      </c>
      <c r="E187" s="125"/>
      <c r="F187" s="125"/>
      <c r="G187" s="125"/>
      <c r="H187" s="125"/>
      <c r="I187" s="125"/>
      <c r="J187" s="128"/>
      <c r="K187" s="258"/>
      <c r="L187" s="126">
        <v>68</v>
      </c>
      <c r="M187" s="453">
        <v>101057</v>
      </c>
    </row>
    <row r="188" spans="1:13" outlineLevel="2" x14ac:dyDescent="0.2">
      <c r="A188" s="4"/>
      <c r="B188" s="123" t="s">
        <v>1385</v>
      </c>
      <c r="C188" s="267"/>
      <c r="D188" s="123" t="s">
        <v>542</v>
      </c>
      <c r="E188" s="125">
        <v>85</v>
      </c>
      <c r="F188" s="125"/>
      <c r="G188" s="125"/>
      <c r="H188" s="125"/>
      <c r="I188" s="125"/>
      <c r="J188" s="126"/>
      <c r="K188" s="258"/>
      <c r="L188" s="258"/>
      <c r="M188" s="453">
        <v>100523</v>
      </c>
    </row>
    <row r="189" spans="1:13" outlineLevel="2" x14ac:dyDescent="0.2">
      <c r="A189" s="4">
        <v>10</v>
      </c>
      <c r="B189" s="123" t="s">
        <v>369</v>
      </c>
      <c r="C189" s="267"/>
      <c r="D189" s="123" t="s">
        <v>542</v>
      </c>
      <c r="E189" s="125">
        <v>60</v>
      </c>
      <c r="F189" s="125"/>
      <c r="G189" s="125"/>
      <c r="H189" s="125"/>
      <c r="I189" s="125">
        <f>SUM(E189:H189)</f>
        <v>60</v>
      </c>
      <c r="J189" s="126">
        <v>0</v>
      </c>
      <c r="K189" s="258"/>
      <c r="L189" s="258"/>
      <c r="M189" s="452" t="s">
        <v>1158</v>
      </c>
    </row>
    <row r="190" spans="1:13" s="116" customFormat="1" ht="25.5" outlineLevel="2" x14ac:dyDescent="0.2">
      <c r="A190" s="80"/>
      <c r="B190" s="237" t="s">
        <v>751</v>
      </c>
      <c r="C190" s="267"/>
      <c r="D190" s="123" t="s">
        <v>542</v>
      </c>
      <c r="E190" s="125"/>
      <c r="F190" s="125"/>
      <c r="G190" s="125"/>
      <c r="H190" s="125"/>
      <c r="I190" s="125"/>
      <c r="J190" s="126"/>
      <c r="K190" s="258"/>
      <c r="L190" s="258">
        <v>50</v>
      </c>
      <c r="M190" s="453">
        <v>101272</v>
      </c>
    </row>
    <row r="191" spans="1:13" outlineLevel="2" x14ac:dyDescent="0.2">
      <c r="A191" s="4">
        <v>10</v>
      </c>
      <c r="B191" s="237" t="s">
        <v>4329</v>
      </c>
      <c r="C191" s="267" t="s">
        <v>3436</v>
      </c>
      <c r="D191" s="123" t="s">
        <v>542</v>
      </c>
      <c r="E191" s="416"/>
      <c r="F191" s="416"/>
      <c r="G191" s="125"/>
      <c r="H191" s="125"/>
      <c r="I191" s="125">
        <f t="shared" ref="I191:I196" si="9">SUM(E191:H191)</f>
        <v>0</v>
      </c>
      <c r="J191" s="126">
        <v>30</v>
      </c>
      <c r="K191" s="258">
        <v>17</v>
      </c>
      <c r="L191" s="258"/>
      <c r="M191" s="453">
        <v>100957</v>
      </c>
    </row>
    <row r="192" spans="1:13" outlineLevel="2" x14ac:dyDescent="0.2">
      <c r="A192" s="4">
        <v>10</v>
      </c>
      <c r="B192" s="123" t="s">
        <v>370</v>
      </c>
      <c r="C192" s="267"/>
      <c r="D192" s="123" t="s">
        <v>542</v>
      </c>
      <c r="E192" s="125">
        <v>126</v>
      </c>
      <c r="F192" s="125"/>
      <c r="G192" s="125"/>
      <c r="H192" s="125"/>
      <c r="I192" s="125">
        <f t="shared" si="9"/>
        <v>126</v>
      </c>
      <c r="J192" s="126">
        <v>0</v>
      </c>
      <c r="K192" s="258"/>
      <c r="L192" s="258"/>
      <c r="M192" s="452" t="s">
        <v>1159</v>
      </c>
    </row>
    <row r="193" spans="1:13" s="2" customFormat="1" outlineLevel="1" x14ac:dyDescent="0.2">
      <c r="A193" s="8"/>
      <c r="B193" s="573"/>
      <c r="C193" s="590"/>
      <c r="D193" s="573" t="s">
        <v>171</v>
      </c>
      <c r="E193" s="586">
        <f>SUBTOTAL(9,E187:E192)</f>
        <v>271</v>
      </c>
      <c r="F193" s="586">
        <f>SUBTOTAL(9,F187:F192)</f>
        <v>0</v>
      </c>
      <c r="G193" s="586">
        <f>SUBTOTAL(9,G187:G192)</f>
        <v>0</v>
      </c>
      <c r="H193" s="586">
        <f>SUBTOTAL(9,H187:H192)</f>
        <v>0</v>
      </c>
      <c r="I193" s="586">
        <f t="shared" si="9"/>
        <v>271</v>
      </c>
      <c r="J193" s="587">
        <f>SUBTOTAL(9,J187:J192)</f>
        <v>30</v>
      </c>
      <c r="K193" s="587">
        <f>SUBTOTAL(9,K187:K192)</f>
        <v>17</v>
      </c>
      <c r="L193" s="587">
        <f>SUM(L187:L192)</f>
        <v>118</v>
      </c>
      <c r="M193" s="383"/>
    </row>
    <row r="194" spans="1:13" ht="38.25" outlineLevel="2" x14ac:dyDescent="0.2">
      <c r="A194" s="4">
        <v>3</v>
      </c>
      <c r="B194" s="237" t="s">
        <v>4330</v>
      </c>
      <c r="C194" s="267" t="s">
        <v>3437</v>
      </c>
      <c r="D194" s="123" t="s">
        <v>172</v>
      </c>
      <c r="E194" s="125">
        <v>45</v>
      </c>
      <c r="F194" s="125"/>
      <c r="G194" s="125"/>
      <c r="H194" s="125"/>
      <c r="I194" s="125">
        <f t="shared" si="9"/>
        <v>45</v>
      </c>
      <c r="J194" s="126">
        <v>0</v>
      </c>
      <c r="K194" s="258"/>
      <c r="L194" s="258"/>
      <c r="M194" s="452" t="s">
        <v>1160</v>
      </c>
    </row>
    <row r="195" spans="1:13" ht="25.5" outlineLevel="2" x14ac:dyDescent="0.2">
      <c r="A195" s="4">
        <v>3</v>
      </c>
      <c r="B195" s="237" t="s">
        <v>4331</v>
      </c>
      <c r="C195" s="267" t="s">
        <v>3438</v>
      </c>
      <c r="D195" s="123" t="s">
        <v>172</v>
      </c>
      <c r="E195" s="125"/>
      <c r="F195" s="125"/>
      <c r="G195" s="125"/>
      <c r="H195" s="125"/>
      <c r="I195" s="125">
        <f t="shared" si="9"/>
        <v>0</v>
      </c>
      <c r="J195" s="126">
        <v>56</v>
      </c>
      <c r="K195" s="258"/>
      <c r="L195" s="258"/>
      <c r="M195" s="454" t="s">
        <v>1349</v>
      </c>
    </row>
    <row r="196" spans="1:13" s="2" customFormat="1" outlineLevel="1" x14ac:dyDescent="0.2">
      <c r="A196" s="8"/>
      <c r="B196" s="573"/>
      <c r="C196" s="590"/>
      <c r="D196" s="573" t="s">
        <v>173</v>
      </c>
      <c r="E196" s="586">
        <f>SUBTOTAL(9,E194:E195)</f>
        <v>45</v>
      </c>
      <c r="F196" s="586">
        <f>SUBTOTAL(9,F194:F195)</f>
        <v>0</v>
      </c>
      <c r="G196" s="586">
        <f>SUBTOTAL(9,G194:G195)</f>
        <v>0</v>
      </c>
      <c r="H196" s="586">
        <f>SUBTOTAL(9,H194:H195)</f>
        <v>0</v>
      </c>
      <c r="I196" s="586">
        <f t="shared" si="9"/>
        <v>45</v>
      </c>
      <c r="J196" s="587">
        <f>SUBTOTAL(9,J194:J195)</f>
        <v>56</v>
      </c>
      <c r="K196" s="587">
        <f>SUBTOTAL(9,K194:K195)</f>
        <v>0</v>
      </c>
      <c r="L196" s="587"/>
      <c r="M196" s="383"/>
    </row>
    <row r="197" spans="1:13" x14ac:dyDescent="0.2">
      <c r="B197" s="123" t="s">
        <v>1556</v>
      </c>
      <c r="C197" s="267"/>
      <c r="D197" s="123" t="s">
        <v>90</v>
      </c>
      <c r="E197" s="428">
        <v>65</v>
      </c>
      <c r="F197" s="429"/>
      <c r="G197" s="429"/>
      <c r="H197" s="429"/>
      <c r="I197" s="428">
        <v>65</v>
      </c>
      <c r="J197" s="430"/>
      <c r="K197" s="258"/>
      <c r="L197" s="258"/>
      <c r="M197" s="452" t="s">
        <v>1161</v>
      </c>
    </row>
    <row r="198" spans="1:13" x14ac:dyDescent="0.2">
      <c r="B198" s="237" t="s">
        <v>4332</v>
      </c>
      <c r="C198" s="267" t="s">
        <v>871</v>
      </c>
      <c r="D198" s="123"/>
      <c r="E198" s="429"/>
      <c r="F198" s="429"/>
      <c r="G198" s="429"/>
      <c r="H198" s="429"/>
      <c r="I198" s="429"/>
      <c r="J198" s="430">
        <v>17</v>
      </c>
      <c r="K198" s="258"/>
      <c r="L198" s="258"/>
      <c r="M198" s="452">
        <v>100576</v>
      </c>
    </row>
    <row r="199" spans="1:13" ht="25.5" x14ac:dyDescent="0.2">
      <c r="A199" s="4">
        <v>5</v>
      </c>
      <c r="B199" s="237" t="s">
        <v>4333</v>
      </c>
      <c r="C199" s="267" t="s">
        <v>3439</v>
      </c>
      <c r="D199" s="123" t="s">
        <v>90</v>
      </c>
      <c r="E199" s="125">
        <v>60</v>
      </c>
      <c r="F199" s="125"/>
      <c r="G199" s="125"/>
      <c r="H199" s="125"/>
      <c r="I199" s="125">
        <f t="shared" ref="I199:I234" si="10">SUM(E199:H199)</f>
        <v>60</v>
      </c>
      <c r="J199" s="126"/>
      <c r="K199" s="258"/>
      <c r="L199" s="258"/>
      <c r="M199" s="452" t="s">
        <v>1162</v>
      </c>
    </row>
    <row r="200" spans="1:13" ht="51" x14ac:dyDescent="0.2">
      <c r="A200" s="4">
        <v>5</v>
      </c>
      <c r="B200" s="237" t="s">
        <v>4334</v>
      </c>
      <c r="C200" s="267" t="s">
        <v>3440</v>
      </c>
      <c r="D200" s="123" t="s">
        <v>90</v>
      </c>
      <c r="E200" s="125">
        <v>82</v>
      </c>
      <c r="F200" s="125"/>
      <c r="G200" s="125"/>
      <c r="H200" s="125"/>
      <c r="I200" s="125">
        <f t="shared" si="10"/>
        <v>82</v>
      </c>
      <c r="J200" s="126">
        <v>0</v>
      </c>
      <c r="K200" s="258"/>
      <c r="L200" s="258"/>
      <c r="M200" s="452" t="s">
        <v>1163</v>
      </c>
    </row>
    <row r="201" spans="1:13" ht="38.25" x14ac:dyDescent="0.2">
      <c r="A201" s="4">
        <v>5</v>
      </c>
      <c r="B201" s="237" t="s">
        <v>4335</v>
      </c>
      <c r="C201" s="415" t="s">
        <v>3441</v>
      </c>
      <c r="D201" s="123" t="s">
        <v>90</v>
      </c>
      <c r="E201" s="125">
        <v>136</v>
      </c>
      <c r="F201" s="125"/>
      <c r="G201" s="125"/>
      <c r="H201" s="125"/>
      <c r="I201" s="125">
        <v>136</v>
      </c>
      <c r="J201" s="126">
        <v>16</v>
      </c>
      <c r="K201" s="258"/>
      <c r="L201" s="258"/>
      <c r="M201" s="456" t="s">
        <v>1164</v>
      </c>
    </row>
    <row r="202" spans="1:13" x14ac:dyDescent="0.2">
      <c r="A202" s="4">
        <v>5</v>
      </c>
      <c r="B202" s="237" t="s">
        <v>4336</v>
      </c>
      <c r="C202" s="415" t="s">
        <v>3442</v>
      </c>
      <c r="D202" s="123" t="s">
        <v>90</v>
      </c>
      <c r="E202" s="125">
        <v>15</v>
      </c>
      <c r="F202" s="125"/>
      <c r="G202" s="125"/>
      <c r="H202" s="125"/>
      <c r="I202" s="125">
        <f>SUM(E202:H202)</f>
        <v>15</v>
      </c>
      <c r="J202" s="126">
        <v>0</v>
      </c>
      <c r="K202" s="258"/>
      <c r="L202" s="258"/>
      <c r="M202" s="452" t="s">
        <v>1166</v>
      </c>
    </row>
    <row r="203" spans="1:13" ht="25.5" x14ac:dyDescent="0.2">
      <c r="A203" s="4"/>
      <c r="B203" s="237" t="s">
        <v>1463</v>
      </c>
      <c r="C203" s="267" t="s">
        <v>871</v>
      </c>
      <c r="D203" s="237" t="s">
        <v>90</v>
      </c>
      <c r="E203" s="125"/>
      <c r="F203" s="125"/>
      <c r="G203" s="125"/>
      <c r="H203" s="125"/>
      <c r="I203" s="125"/>
      <c r="J203" s="126">
        <v>24</v>
      </c>
      <c r="K203" s="258"/>
      <c r="L203" s="258"/>
      <c r="M203" s="452">
        <v>101373</v>
      </c>
    </row>
    <row r="204" spans="1:13" ht="38.25" x14ac:dyDescent="0.2">
      <c r="A204" s="4">
        <v>5</v>
      </c>
      <c r="B204" s="123" t="s">
        <v>957</v>
      </c>
      <c r="C204" s="415" t="s">
        <v>3443</v>
      </c>
      <c r="D204" s="123" t="s">
        <v>90</v>
      </c>
      <c r="E204" s="125">
        <v>112</v>
      </c>
      <c r="F204" s="125"/>
      <c r="G204" s="125"/>
      <c r="H204" s="125"/>
      <c r="I204" s="125">
        <f>SUM(E204:H204)</f>
        <v>112</v>
      </c>
      <c r="J204" s="126" t="s">
        <v>569</v>
      </c>
      <c r="K204" s="258"/>
      <c r="L204" s="258"/>
      <c r="M204" s="452" t="s">
        <v>1165</v>
      </c>
    </row>
    <row r="205" spans="1:13" x14ac:dyDescent="0.2">
      <c r="A205" s="4"/>
      <c r="B205" s="237" t="s">
        <v>3209</v>
      </c>
      <c r="C205" s="415"/>
      <c r="D205" s="237" t="s">
        <v>90</v>
      </c>
      <c r="E205" s="125"/>
      <c r="F205" s="125"/>
      <c r="G205" s="125"/>
      <c r="H205" s="125"/>
      <c r="I205" s="125"/>
      <c r="J205" s="126">
        <v>13</v>
      </c>
      <c r="K205" s="258"/>
      <c r="L205" s="258"/>
      <c r="M205" s="452" t="s">
        <v>776</v>
      </c>
    </row>
    <row r="206" spans="1:13" s="2" customFormat="1" outlineLevel="1" x14ac:dyDescent="0.2">
      <c r="A206" s="8"/>
      <c r="B206" s="573"/>
      <c r="C206" s="591"/>
      <c r="D206" s="573" t="s">
        <v>174</v>
      </c>
      <c r="E206" s="586">
        <f>SUBTOTAL(9,E197:E205)</f>
        <v>470</v>
      </c>
      <c r="F206" s="586">
        <f>SUBTOTAL(9,F199:F205)</f>
        <v>0</v>
      </c>
      <c r="G206" s="586">
        <f>SUBTOTAL(9,G199:G205)</f>
        <v>0</v>
      </c>
      <c r="H206" s="586">
        <f>SUBTOTAL(9,H199:H205)</f>
        <v>0</v>
      </c>
      <c r="I206" s="586">
        <f t="shared" si="10"/>
        <v>470</v>
      </c>
      <c r="J206" s="586">
        <f>SUBTOTAL(9,J197:J205)</f>
        <v>70</v>
      </c>
      <c r="K206" s="587">
        <f>SUBTOTAL(9,K202:K205)</f>
        <v>0</v>
      </c>
      <c r="L206" s="587"/>
      <c r="M206" s="383"/>
    </row>
    <row r="207" spans="1:13" outlineLevel="2" x14ac:dyDescent="0.2">
      <c r="A207" s="4">
        <v>13</v>
      </c>
      <c r="B207" s="237" t="s">
        <v>4337</v>
      </c>
      <c r="C207" s="415" t="s">
        <v>3444</v>
      </c>
      <c r="D207" s="123" t="s">
        <v>396</v>
      </c>
      <c r="E207" s="125">
        <v>143</v>
      </c>
      <c r="F207" s="125"/>
      <c r="G207" s="125"/>
      <c r="H207" s="125"/>
      <c r="I207" s="125">
        <f t="shared" si="10"/>
        <v>143</v>
      </c>
      <c r="J207" s="126">
        <v>0</v>
      </c>
      <c r="K207" s="258"/>
      <c r="L207" s="258"/>
      <c r="M207" s="452" t="s">
        <v>1167</v>
      </c>
    </row>
    <row r="208" spans="1:13" outlineLevel="2" x14ac:dyDescent="0.2">
      <c r="A208" s="4">
        <v>13</v>
      </c>
      <c r="B208" s="123" t="s">
        <v>371</v>
      </c>
      <c r="C208" s="267"/>
      <c r="D208" s="123" t="s">
        <v>396</v>
      </c>
      <c r="E208" s="125"/>
      <c r="F208" s="125"/>
      <c r="G208" s="125"/>
      <c r="H208" s="125"/>
      <c r="I208" s="125">
        <f t="shared" si="10"/>
        <v>0</v>
      </c>
      <c r="J208" s="126">
        <v>82</v>
      </c>
      <c r="K208" s="258"/>
      <c r="L208" s="258"/>
      <c r="M208" s="453" t="s">
        <v>1350</v>
      </c>
    </row>
    <row r="209" spans="1:14" ht="26.25" outlineLevel="2" x14ac:dyDescent="0.25">
      <c r="A209" s="4">
        <v>13</v>
      </c>
      <c r="B209" s="237" t="s">
        <v>4449</v>
      </c>
      <c r="C209" s="267" t="s">
        <v>4448</v>
      </c>
      <c r="D209" s="123" t="s">
        <v>396</v>
      </c>
      <c r="E209" s="125">
        <v>85</v>
      </c>
      <c r="F209" s="125"/>
      <c r="G209" s="125"/>
      <c r="H209" s="125"/>
      <c r="I209" s="125">
        <f t="shared" si="10"/>
        <v>85</v>
      </c>
      <c r="J209" s="126">
        <v>0</v>
      </c>
      <c r="K209" s="258"/>
      <c r="L209" s="258"/>
      <c r="M209" s="452" t="s">
        <v>1168</v>
      </c>
      <c r="N209" s="118"/>
    </row>
    <row r="210" spans="1:14" s="2" customFormat="1" outlineLevel="1" x14ac:dyDescent="0.2">
      <c r="A210" s="8"/>
      <c r="B210" s="573"/>
      <c r="C210" s="590"/>
      <c r="D210" s="573" t="s">
        <v>175</v>
      </c>
      <c r="E210" s="586">
        <f>SUBTOTAL(9,E207:E209)</f>
        <v>228</v>
      </c>
      <c r="F210" s="586">
        <f>SUBTOTAL(9,F207:F208)</f>
        <v>0</v>
      </c>
      <c r="G210" s="586">
        <f>SUBTOTAL(9,G207:G208)</f>
        <v>0</v>
      </c>
      <c r="H210" s="586">
        <f>SUBTOTAL(9,H207:H208)</f>
        <v>0</v>
      </c>
      <c r="I210" s="586">
        <f t="shared" si="10"/>
        <v>228</v>
      </c>
      <c r="J210" s="587">
        <f>SUBTOTAL(9,J207:J208)</f>
        <v>82</v>
      </c>
      <c r="K210" s="587">
        <f>SUBTOTAL(9,K208:K209)</f>
        <v>0</v>
      </c>
      <c r="L210" s="587"/>
      <c r="M210" s="383"/>
    </row>
    <row r="211" spans="1:14" outlineLevel="2" x14ac:dyDescent="0.2">
      <c r="A211" s="4">
        <v>15</v>
      </c>
      <c r="B211" s="123" t="s">
        <v>1560</v>
      </c>
      <c r="C211" s="267"/>
      <c r="D211" s="123" t="s">
        <v>325</v>
      </c>
      <c r="E211" s="425">
        <v>48</v>
      </c>
      <c r="F211" s="425"/>
      <c r="G211" s="425">
        <v>2</v>
      </c>
      <c r="H211" s="425"/>
      <c r="I211" s="425">
        <f>SUM(E211:H211)</f>
        <v>50</v>
      </c>
      <c r="J211" s="128"/>
      <c r="K211" s="422">
        <v>5</v>
      </c>
      <c r="L211" s="426">
        <v>39</v>
      </c>
      <c r="M211" s="452" t="s">
        <v>1169</v>
      </c>
    </row>
    <row r="212" spans="1:14" outlineLevel="2" x14ac:dyDescent="0.2">
      <c r="A212" s="4"/>
      <c r="B212" s="237" t="s">
        <v>4338</v>
      </c>
      <c r="C212" s="267" t="s">
        <v>3445</v>
      </c>
      <c r="D212" s="123" t="s">
        <v>325</v>
      </c>
      <c r="E212" s="125">
        <v>68</v>
      </c>
      <c r="F212" s="125"/>
      <c r="G212" s="125"/>
      <c r="H212" s="125"/>
      <c r="I212" s="125">
        <f t="shared" si="10"/>
        <v>68</v>
      </c>
      <c r="J212" s="126">
        <v>0</v>
      </c>
      <c r="K212" s="258"/>
      <c r="L212" s="258"/>
      <c r="M212" s="452" t="s">
        <v>1170</v>
      </c>
    </row>
    <row r="213" spans="1:14" outlineLevel="2" x14ac:dyDescent="0.2">
      <c r="A213" s="4">
        <v>15</v>
      </c>
      <c r="B213" s="431" t="s">
        <v>4443</v>
      </c>
      <c r="C213" s="123" t="s">
        <v>372</v>
      </c>
      <c r="D213" s="123" t="s">
        <v>325</v>
      </c>
      <c r="E213" s="125">
        <v>54</v>
      </c>
      <c r="F213" s="125"/>
      <c r="G213" s="125"/>
      <c r="H213" s="125"/>
      <c r="I213" s="125">
        <f t="shared" si="10"/>
        <v>54</v>
      </c>
      <c r="J213" s="126">
        <v>0</v>
      </c>
      <c r="K213" s="258"/>
      <c r="L213" s="258"/>
      <c r="M213" s="452" t="s">
        <v>1171</v>
      </c>
    </row>
    <row r="214" spans="1:14" outlineLevel="2" x14ac:dyDescent="0.2">
      <c r="A214" s="4">
        <v>15</v>
      </c>
      <c r="B214" s="237" t="s">
        <v>4339</v>
      </c>
      <c r="C214" s="267" t="s">
        <v>3446</v>
      </c>
      <c r="D214" s="123" t="s">
        <v>325</v>
      </c>
      <c r="E214" s="125"/>
      <c r="F214" s="125"/>
      <c r="G214" s="125"/>
      <c r="H214" s="125"/>
      <c r="I214" s="125">
        <f t="shared" si="10"/>
        <v>0</v>
      </c>
      <c r="J214" s="126">
        <v>51</v>
      </c>
      <c r="K214" s="258"/>
      <c r="L214" s="258"/>
      <c r="M214" s="454" t="s">
        <v>1351</v>
      </c>
    </row>
    <row r="215" spans="1:14" outlineLevel="2" x14ac:dyDescent="0.2">
      <c r="A215" s="4">
        <v>15</v>
      </c>
      <c r="B215" s="237" t="s">
        <v>4340</v>
      </c>
      <c r="C215" s="267" t="s">
        <v>3447</v>
      </c>
      <c r="D215" s="123" t="s">
        <v>325</v>
      </c>
      <c r="E215" s="125"/>
      <c r="F215" s="125"/>
      <c r="G215" s="125"/>
      <c r="H215" s="125"/>
      <c r="I215" s="125">
        <f t="shared" si="10"/>
        <v>0</v>
      </c>
      <c r="J215" s="126">
        <v>75</v>
      </c>
      <c r="K215" s="258"/>
      <c r="L215" s="258"/>
      <c r="M215" s="454" t="s">
        <v>1352</v>
      </c>
    </row>
    <row r="216" spans="1:14" s="2" customFormat="1" outlineLevel="1" x14ac:dyDescent="0.2">
      <c r="A216" s="8"/>
      <c r="B216" s="573"/>
      <c r="C216" s="590"/>
      <c r="D216" s="573" t="s">
        <v>176</v>
      </c>
      <c r="E216" s="586">
        <f>SUBTOTAL(9,E211:E215)</f>
        <v>170</v>
      </c>
      <c r="F216" s="586">
        <f>SUBTOTAL(9,F211:F215)</f>
        <v>0</v>
      </c>
      <c r="G216" s="586">
        <f>SUBTOTAL(9,G211:G215)</f>
        <v>2</v>
      </c>
      <c r="H216" s="586">
        <f>SUBTOTAL(9,H211:H215)</f>
        <v>0</v>
      </c>
      <c r="I216" s="586">
        <f t="shared" si="10"/>
        <v>172</v>
      </c>
      <c r="J216" s="586">
        <f>SUBTOTAL(9,J211:J215)</f>
        <v>126</v>
      </c>
      <c r="K216" s="587">
        <f>SUBTOTAL(9,K211:K215)</f>
        <v>5</v>
      </c>
      <c r="L216" s="586">
        <f>SUBTOTAL(9,L211:L215)</f>
        <v>39</v>
      </c>
      <c r="M216" s="383"/>
    </row>
    <row r="217" spans="1:14" ht="25.5" outlineLevel="2" x14ac:dyDescent="0.2">
      <c r="A217" s="4">
        <v>4</v>
      </c>
      <c r="B217" s="237" t="s">
        <v>4341</v>
      </c>
      <c r="C217" s="267" t="s">
        <v>3448</v>
      </c>
      <c r="D217" s="237" t="s">
        <v>612</v>
      </c>
      <c r="E217" s="421">
        <v>104</v>
      </c>
      <c r="F217" s="421"/>
      <c r="G217" s="421"/>
      <c r="H217" s="421"/>
      <c r="I217" s="421">
        <f>SUM(E217:H217)</f>
        <v>104</v>
      </c>
      <c r="J217" s="250">
        <v>0</v>
      </c>
      <c r="K217" s="258"/>
      <c r="L217" s="259"/>
      <c r="M217" s="430">
        <v>100662</v>
      </c>
    </row>
    <row r="218" spans="1:14" s="2" customFormat="1" outlineLevel="1" x14ac:dyDescent="0.2">
      <c r="A218" s="4"/>
      <c r="B218" s="237" t="s">
        <v>4342</v>
      </c>
      <c r="C218" s="267" t="s">
        <v>871</v>
      </c>
      <c r="D218" s="413"/>
      <c r="E218" s="124"/>
      <c r="F218" s="124"/>
      <c r="G218" s="124"/>
      <c r="H218" s="124"/>
      <c r="I218" s="124"/>
      <c r="J218" s="127"/>
      <c r="K218" s="127"/>
      <c r="L218" s="127"/>
      <c r="M218" s="455"/>
    </row>
    <row r="219" spans="1:14" s="2" customFormat="1" outlineLevel="1" x14ac:dyDescent="0.2">
      <c r="A219" s="8"/>
      <c r="B219" s="573"/>
      <c r="C219" s="590"/>
      <c r="D219" s="573" t="s">
        <v>4665</v>
      </c>
      <c r="E219" s="586">
        <f>SUBTOTAL(9,E217:E218)</f>
        <v>104</v>
      </c>
      <c r="F219" s="586"/>
      <c r="G219" s="586"/>
      <c r="H219" s="586"/>
      <c r="I219" s="586">
        <f t="shared" si="10"/>
        <v>104</v>
      </c>
      <c r="J219" s="587"/>
      <c r="K219" s="587"/>
      <c r="L219" s="587"/>
      <c r="M219" s="383"/>
    </row>
    <row r="220" spans="1:14" s="137" customFormat="1" outlineLevel="1" x14ac:dyDescent="0.2">
      <c r="A220" s="122"/>
      <c r="B220" s="237" t="s">
        <v>4343</v>
      </c>
      <c r="C220" s="267" t="s">
        <v>3449</v>
      </c>
      <c r="D220" s="123" t="s">
        <v>276</v>
      </c>
      <c r="E220" s="136"/>
      <c r="F220" s="136"/>
      <c r="G220" s="136"/>
      <c r="H220" s="136"/>
      <c r="I220" s="124"/>
      <c r="J220" s="126"/>
      <c r="K220" s="127"/>
      <c r="L220" s="250">
        <v>60</v>
      </c>
      <c r="M220" s="453">
        <v>101379</v>
      </c>
    </row>
    <row r="221" spans="1:14" outlineLevel="2" x14ac:dyDescent="0.2">
      <c r="A221" s="4">
        <v>3</v>
      </c>
      <c r="B221" s="123" t="s">
        <v>373</v>
      </c>
      <c r="C221" s="267"/>
      <c r="D221" s="123" t="s">
        <v>276</v>
      </c>
      <c r="E221" s="125"/>
      <c r="F221" s="125"/>
      <c r="G221" s="125"/>
      <c r="H221" s="125"/>
      <c r="I221" s="125">
        <f t="shared" si="10"/>
        <v>0</v>
      </c>
      <c r="J221" s="126">
        <v>64</v>
      </c>
      <c r="K221" s="258"/>
      <c r="L221" s="258"/>
      <c r="M221" s="453" t="s">
        <v>1353</v>
      </c>
    </row>
    <row r="222" spans="1:14" ht="25.5" outlineLevel="2" x14ac:dyDescent="0.2">
      <c r="A222" s="4">
        <v>3</v>
      </c>
      <c r="B222" s="237" t="s">
        <v>4344</v>
      </c>
      <c r="C222" s="267" t="s">
        <v>3450</v>
      </c>
      <c r="D222" s="123" t="s">
        <v>276</v>
      </c>
      <c r="E222" s="125">
        <v>90</v>
      </c>
      <c r="F222" s="125"/>
      <c r="G222" s="125"/>
      <c r="H222" s="125"/>
      <c r="I222" s="125">
        <f t="shared" si="10"/>
        <v>90</v>
      </c>
      <c r="J222" s="126">
        <v>0</v>
      </c>
      <c r="K222" s="258"/>
      <c r="L222" s="258"/>
      <c r="M222" s="456" t="s">
        <v>1172</v>
      </c>
    </row>
    <row r="223" spans="1:14" ht="25.5" outlineLevel="2" x14ac:dyDescent="0.2">
      <c r="A223" s="4">
        <v>3</v>
      </c>
      <c r="B223" s="237" t="s">
        <v>4241</v>
      </c>
      <c r="C223" s="267" t="s">
        <v>3451</v>
      </c>
      <c r="D223" s="123" t="s">
        <v>276</v>
      </c>
      <c r="E223" s="125">
        <v>222</v>
      </c>
      <c r="F223" s="125"/>
      <c r="G223" s="125"/>
      <c r="H223" s="125"/>
      <c r="I223" s="125">
        <f t="shared" si="10"/>
        <v>222</v>
      </c>
      <c r="J223" s="126">
        <v>0</v>
      </c>
      <c r="K223" s="258"/>
      <c r="L223" s="258"/>
      <c r="M223" s="452" t="s">
        <v>1173</v>
      </c>
    </row>
    <row r="224" spans="1:14" s="2" customFormat="1" outlineLevel="1" x14ac:dyDescent="0.2">
      <c r="A224" s="8"/>
      <c r="B224" s="573"/>
      <c r="C224" s="590"/>
      <c r="D224" s="573" t="s">
        <v>7</v>
      </c>
      <c r="E224" s="586">
        <f>SUBTOTAL(9,E221:E223)</f>
        <v>312</v>
      </c>
      <c r="F224" s="586">
        <f>SUBTOTAL(9,F221:F223)</f>
        <v>0</v>
      </c>
      <c r="G224" s="586">
        <f>SUBTOTAL(9,G221:G223)</f>
        <v>0</v>
      </c>
      <c r="H224" s="586">
        <f>SUBTOTAL(9,H221:H223)</f>
        <v>0</v>
      </c>
      <c r="I224" s="586">
        <f t="shared" si="10"/>
        <v>312</v>
      </c>
      <c r="J224" s="587">
        <f>SUBTOTAL(9,J221:J223)</f>
        <v>64</v>
      </c>
      <c r="K224" s="587">
        <f>SUBTOTAL(9,K222:K223)</f>
        <v>0</v>
      </c>
      <c r="L224" s="587">
        <f>SUM(L220:L223)</f>
        <v>60</v>
      </c>
      <c r="M224" s="383"/>
    </row>
    <row r="225" spans="1:13" ht="25.5" outlineLevel="2" x14ac:dyDescent="0.2">
      <c r="A225" s="4">
        <v>6</v>
      </c>
      <c r="B225" s="237" t="s">
        <v>4345</v>
      </c>
      <c r="C225" s="267" t="s">
        <v>3452</v>
      </c>
      <c r="D225" s="123" t="s">
        <v>8</v>
      </c>
      <c r="E225" s="125">
        <v>60</v>
      </c>
      <c r="F225" s="125"/>
      <c r="G225" s="125"/>
      <c r="H225" s="125"/>
      <c r="I225" s="125">
        <f t="shared" si="10"/>
        <v>60</v>
      </c>
      <c r="J225" s="126">
        <v>0</v>
      </c>
      <c r="K225" s="258"/>
      <c r="L225" s="258"/>
      <c r="M225" s="453" t="s">
        <v>1174</v>
      </c>
    </row>
    <row r="226" spans="1:13" s="2" customFormat="1" outlineLevel="1" x14ac:dyDescent="0.2">
      <c r="A226" s="8"/>
      <c r="B226" s="573"/>
      <c r="C226" s="590"/>
      <c r="D226" s="573" t="s">
        <v>9</v>
      </c>
      <c r="E226" s="586">
        <f>SUBTOTAL(9,E225:E225)</f>
        <v>60</v>
      </c>
      <c r="F226" s="586">
        <f>SUBTOTAL(9,F225:F225)</f>
        <v>0</v>
      </c>
      <c r="G226" s="586">
        <f>SUBTOTAL(9,G225:G225)</f>
        <v>0</v>
      </c>
      <c r="H226" s="586">
        <f>SUBTOTAL(9,H225:H225)</f>
        <v>0</v>
      </c>
      <c r="I226" s="586">
        <f t="shared" si="10"/>
        <v>60</v>
      </c>
      <c r="J226" s="587">
        <f>SUBTOTAL(9,J225:J225)</f>
        <v>0</v>
      </c>
      <c r="K226" s="587">
        <f>SUBTOTAL(9,K224:K225)</f>
        <v>0</v>
      </c>
      <c r="L226" s="587"/>
      <c r="M226" s="383"/>
    </row>
    <row r="227" spans="1:13" ht="25.5" outlineLevel="2" x14ac:dyDescent="0.2">
      <c r="A227" s="4">
        <v>1</v>
      </c>
      <c r="B227" s="237" t="s">
        <v>4346</v>
      </c>
      <c r="C227" s="267" t="s">
        <v>3453</v>
      </c>
      <c r="D227" s="123" t="s">
        <v>10</v>
      </c>
      <c r="E227" s="125">
        <v>91</v>
      </c>
      <c r="F227" s="125"/>
      <c r="G227" s="125"/>
      <c r="H227" s="125"/>
      <c r="I227" s="125">
        <f t="shared" si="10"/>
        <v>91</v>
      </c>
      <c r="J227" s="126">
        <v>10</v>
      </c>
      <c r="K227" s="258"/>
      <c r="L227" s="258"/>
      <c r="M227" s="453" t="s">
        <v>1175</v>
      </c>
    </row>
    <row r="228" spans="1:13" outlineLevel="2" x14ac:dyDescent="0.2">
      <c r="A228" s="4">
        <v>1</v>
      </c>
      <c r="B228" s="237" t="s">
        <v>4347</v>
      </c>
      <c r="C228" s="267" t="s">
        <v>3454</v>
      </c>
      <c r="D228" s="123" t="s">
        <v>10</v>
      </c>
      <c r="E228" s="125">
        <v>46</v>
      </c>
      <c r="F228" s="125"/>
      <c r="G228" s="125"/>
      <c r="H228" s="125"/>
      <c r="I228" s="125">
        <f t="shared" si="10"/>
        <v>46</v>
      </c>
      <c r="J228" s="126">
        <v>10</v>
      </c>
      <c r="K228" s="258"/>
      <c r="L228" s="258"/>
      <c r="M228" s="453" t="s">
        <v>1176</v>
      </c>
    </row>
    <row r="229" spans="1:13" s="2" customFormat="1" outlineLevel="1" x14ac:dyDescent="0.2">
      <c r="A229" s="8"/>
      <c r="B229" s="573"/>
      <c r="C229" s="590"/>
      <c r="D229" s="573" t="s">
        <v>98</v>
      </c>
      <c r="E229" s="586">
        <f>SUBTOTAL(9,E227:E228)</f>
        <v>137</v>
      </c>
      <c r="F229" s="586">
        <f>SUBTOTAL(9,F227:F228)</f>
        <v>0</v>
      </c>
      <c r="G229" s="586">
        <f>SUBTOTAL(9,G227:G228)</f>
        <v>0</v>
      </c>
      <c r="H229" s="586">
        <f>SUBTOTAL(9,H227:H228)</f>
        <v>0</v>
      </c>
      <c r="I229" s="586">
        <f t="shared" si="10"/>
        <v>137</v>
      </c>
      <c r="J229" s="587">
        <f>SUBTOTAL(9,J227:J228)</f>
        <v>20</v>
      </c>
      <c r="K229" s="587">
        <f>SUBTOTAL(9,K227:K228)</f>
        <v>0</v>
      </c>
      <c r="L229" s="587"/>
      <c r="M229" s="383"/>
    </row>
    <row r="230" spans="1:13" outlineLevel="2" x14ac:dyDescent="0.2">
      <c r="A230" s="4">
        <v>2</v>
      </c>
      <c r="B230" s="237" t="s">
        <v>4348</v>
      </c>
      <c r="C230" s="267" t="s">
        <v>3455</v>
      </c>
      <c r="D230" s="123" t="s">
        <v>650</v>
      </c>
      <c r="E230" s="125">
        <v>20</v>
      </c>
      <c r="F230" s="125"/>
      <c r="G230" s="125"/>
      <c r="H230" s="125"/>
      <c r="I230" s="125">
        <f t="shared" si="10"/>
        <v>20</v>
      </c>
      <c r="J230" s="126">
        <v>0</v>
      </c>
      <c r="K230" s="258"/>
      <c r="L230" s="258"/>
      <c r="M230" s="453" t="s">
        <v>1177</v>
      </c>
    </row>
    <row r="231" spans="1:13" ht="45.75" customHeight="1" outlineLevel="2" x14ac:dyDescent="0.2">
      <c r="A231" s="4">
        <v>2</v>
      </c>
      <c r="B231" s="237" t="s">
        <v>4349</v>
      </c>
      <c r="C231" s="415" t="s">
        <v>3456</v>
      </c>
      <c r="D231" s="123" t="s">
        <v>650</v>
      </c>
      <c r="E231" s="125">
        <v>66</v>
      </c>
      <c r="F231" s="125"/>
      <c r="G231" s="125"/>
      <c r="H231" s="125"/>
      <c r="I231" s="125">
        <v>66</v>
      </c>
      <c r="J231" s="126">
        <v>0</v>
      </c>
      <c r="K231" s="258"/>
      <c r="L231" s="258"/>
      <c r="M231" s="453" t="s">
        <v>1178</v>
      </c>
    </row>
    <row r="232" spans="1:13" outlineLevel="2" x14ac:dyDescent="0.2">
      <c r="A232" s="4">
        <v>2</v>
      </c>
      <c r="B232" s="237" t="s">
        <v>4350</v>
      </c>
      <c r="C232" s="267" t="s">
        <v>3457</v>
      </c>
      <c r="D232" s="123" t="s">
        <v>650</v>
      </c>
      <c r="E232" s="125">
        <v>59</v>
      </c>
      <c r="F232" s="125"/>
      <c r="G232" s="125"/>
      <c r="H232" s="125"/>
      <c r="I232" s="125">
        <f t="shared" si="10"/>
        <v>59</v>
      </c>
      <c r="J232" s="126"/>
      <c r="K232" s="258"/>
      <c r="L232" s="258"/>
      <c r="M232" s="453" t="s">
        <v>1179</v>
      </c>
    </row>
    <row r="233" spans="1:13" ht="51" outlineLevel="2" x14ac:dyDescent="0.2">
      <c r="A233" s="4">
        <v>2</v>
      </c>
      <c r="B233" s="237" t="s">
        <v>4478</v>
      </c>
      <c r="C233" s="267" t="s">
        <v>4477</v>
      </c>
      <c r="D233" s="123" t="s">
        <v>650</v>
      </c>
      <c r="E233" s="125">
        <v>71</v>
      </c>
      <c r="F233" s="125"/>
      <c r="G233" s="125"/>
      <c r="H233" s="125"/>
      <c r="I233" s="125">
        <f t="shared" si="10"/>
        <v>71</v>
      </c>
      <c r="J233" s="126">
        <v>0</v>
      </c>
      <c r="K233" s="258"/>
      <c r="L233" s="258"/>
      <c r="M233" s="453" t="s">
        <v>1180</v>
      </c>
    </row>
    <row r="234" spans="1:13" ht="25.5" outlineLevel="2" x14ac:dyDescent="0.2">
      <c r="A234" s="4">
        <v>2</v>
      </c>
      <c r="B234" s="237" t="s">
        <v>4351</v>
      </c>
      <c r="C234" s="267" t="s">
        <v>3458</v>
      </c>
      <c r="D234" s="123" t="s">
        <v>650</v>
      </c>
      <c r="E234" s="125">
        <v>94</v>
      </c>
      <c r="F234" s="125"/>
      <c r="G234" s="125"/>
      <c r="H234" s="125"/>
      <c r="I234" s="125">
        <f t="shared" si="10"/>
        <v>94</v>
      </c>
      <c r="J234" s="126">
        <v>0</v>
      </c>
      <c r="K234" s="258"/>
      <c r="L234" s="258"/>
      <c r="M234" s="453" t="s">
        <v>1181</v>
      </c>
    </row>
    <row r="235" spans="1:13" outlineLevel="2" x14ac:dyDescent="0.2">
      <c r="A235" s="4">
        <v>2</v>
      </c>
      <c r="B235" s="123" t="s">
        <v>374</v>
      </c>
      <c r="C235" s="267"/>
      <c r="D235" s="123" t="s">
        <v>650</v>
      </c>
      <c r="E235" s="125">
        <v>110</v>
      </c>
      <c r="F235" s="125"/>
      <c r="G235" s="125"/>
      <c r="H235" s="125"/>
      <c r="I235" s="125">
        <f t="shared" ref="I235:I244" si="11">SUM(E235:H235)</f>
        <v>110</v>
      </c>
      <c r="J235" s="126">
        <v>0</v>
      </c>
      <c r="K235" s="258"/>
      <c r="L235" s="258"/>
      <c r="M235" s="453" t="s">
        <v>1085</v>
      </c>
    </row>
    <row r="236" spans="1:13" outlineLevel="2" x14ac:dyDescent="0.2">
      <c r="A236" s="4">
        <v>2</v>
      </c>
      <c r="B236" s="123" t="s">
        <v>415</v>
      </c>
      <c r="C236" s="267" t="s">
        <v>3459</v>
      </c>
      <c r="D236" s="123" t="s">
        <v>650</v>
      </c>
      <c r="E236" s="125"/>
      <c r="F236" s="125"/>
      <c r="G236" s="125"/>
      <c r="H236" s="125"/>
      <c r="I236" s="125">
        <f>SUM(E236:H236)</f>
        <v>0</v>
      </c>
      <c r="J236" s="126">
        <v>64</v>
      </c>
      <c r="K236" s="258"/>
      <c r="L236" s="258"/>
      <c r="M236" s="454" t="s">
        <v>1354</v>
      </c>
    </row>
    <row r="237" spans="1:13" ht="25.5" outlineLevel="2" x14ac:dyDescent="0.2">
      <c r="A237" s="4">
        <v>2</v>
      </c>
      <c r="B237" s="237" t="s">
        <v>4352</v>
      </c>
      <c r="C237" s="267" t="s">
        <v>3460</v>
      </c>
      <c r="D237" s="123" t="s">
        <v>650</v>
      </c>
      <c r="E237" s="416"/>
      <c r="F237" s="416"/>
      <c r="G237" s="125"/>
      <c r="H237" s="125"/>
      <c r="I237" s="125">
        <f t="shared" si="11"/>
        <v>0</v>
      </c>
      <c r="J237" s="126">
        <v>58</v>
      </c>
      <c r="K237" s="258"/>
      <c r="L237" s="258"/>
      <c r="M237" s="454" t="s">
        <v>1355</v>
      </c>
    </row>
    <row r="238" spans="1:13" outlineLevel="2" x14ac:dyDescent="0.2">
      <c r="A238" s="4">
        <v>2</v>
      </c>
      <c r="B238" s="237" t="s">
        <v>4353</v>
      </c>
      <c r="C238" s="267" t="s">
        <v>3461</v>
      </c>
      <c r="D238" s="123" t="s">
        <v>650</v>
      </c>
      <c r="E238" s="125">
        <v>60</v>
      </c>
      <c r="F238" s="125"/>
      <c r="G238" s="125"/>
      <c r="H238" s="125"/>
      <c r="I238" s="125">
        <f t="shared" si="11"/>
        <v>60</v>
      </c>
      <c r="J238" s="126">
        <v>0</v>
      </c>
      <c r="K238" s="258"/>
      <c r="L238" s="258"/>
      <c r="M238" s="453" t="s">
        <v>1182</v>
      </c>
    </row>
    <row r="239" spans="1:13" s="2" customFormat="1" outlineLevel="1" x14ac:dyDescent="0.2">
      <c r="A239" s="8"/>
      <c r="B239" s="573"/>
      <c r="C239" s="590"/>
      <c r="D239" s="573" t="s">
        <v>99</v>
      </c>
      <c r="E239" s="592">
        <f>SUBTOTAL(9,E230:E238)</f>
        <v>480</v>
      </c>
      <c r="F239" s="592">
        <f>SUBTOTAL(9,F231:F238)</f>
        <v>0</v>
      </c>
      <c r="G239" s="586">
        <f>SUBTOTAL(9,G231:G238)</f>
        <v>0</v>
      </c>
      <c r="H239" s="586">
        <f>SUBTOTAL(9,H231:H238)</f>
        <v>0</v>
      </c>
      <c r="I239" s="586">
        <f t="shared" si="11"/>
        <v>480</v>
      </c>
      <c r="J239" s="592">
        <f>SUBTOTAL(9,J230:J238)</f>
        <v>122</v>
      </c>
      <c r="K239" s="587">
        <f>SUBTOTAL(9,K237:K238)</f>
        <v>0</v>
      </c>
      <c r="L239" s="587"/>
      <c r="M239" s="383"/>
    </row>
    <row r="240" spans="1:13" ht="25.5" outlineLevel="2" x14ac:dyDescent="0.2">
      <c r="A240" s="4">
        <v>13</v>
      </c>
      <c r="B240" s="237" t="s">
        <v>4354</v>
      </c>
      <c r="C240" s="267" t="s">
        <v>3462</v>
      </c>
      <c r="D240" s="123" t="s">
        <v>100</v>
      </c>
      <c r="E240" s="125">
        <v>51</v>
      </c>
      <c r="F240" s="125"/>
      <c r="G240" s="125"/>
      <c r="H240" s="125"/>
      <c r="I240" s="125">
        <f t="shared" si="11"/>
        <v>51</v>
      </c>
      <c r="J240" s="126"/>
      <c r="K240" s="258"/>
      <c r="L240" s="258"/>
      <c r="M240" s="453" t="s">
        <v>1183</v>
      </c>
    </row>
    <row r="241" spans="1:13" s="2" customFormat="1" outlineLevel="1" x14ac:dyDescent="0.2">
      <c r="A241" s="8"/>
      <c r="B241" s="573"/>
      <c r="C241" s="590"/>
      <c r="D241" s="573" t="s">
        <v>101</v>
      </c>
      <c r="E241" s="586">
        <f>SUBTOTAL(9,E240:E240)</f>
        <v>51</v>
      </c>
      <c r="F241" s="586">
        <f>SUBTOTAL(9,F240:F240)</f>
        <v>0</v>
      </c>
      <c r="G241" s="586">
        <f>SUBTOTAL(9,G240:G240)</f>
        <v>0</v>
      </c>
      <c r="H241" s="586">
        <f>SUBTOTAL(9,H240:H240)</f>
        <v>0</v>
      </c>
      <c r="I241" s="586">
        <f t="shared" si="11"/>
        <v>51</v>
      </c>
      <c r="J241" s="587">
        <f>SUBTOTAL(9,J240:J240)</f>
        <v>0</v>
      </c>
      <c r="K241" s="587">
        <f>SUBTOTAL(9,K239:K240)</f>
        <v>0</v>
      </c>
      <c r="L241" s="587"/>
      <c r="M241" s="383"/>
    </row>
    <row r="242" spans="1:13" ht="51" outlineLevel="2" x14ac:dyDescent="0.2">
      <c r="A242" s="4">
        <v>6</v>
      </c>
      <c r="B242" s="237" t="s">
        <v>4355</v>
      </c>
      <c r="C242" s="267" t="s">
        <v>3463</v>
      </c>
      <c r="D242" s="123" t="s">
        <v>112</v>
      </c>
      <c r="E242" s="125"/>
      <c r="F242" s="125"/>
      <c r="G242" s="125"/>
      <c r="H242" s="125"/>
      <c r="I242" s="125">
        <f>SUM(E242:H242)</f>
        <v>0</v>
      </c>
      <c r="J242" s="128"/>
      <c r="K242" s="258"/>
      <c r="L242" s="126">
        <v>99</v>
      </c>
      <c r="M242" s="454">
        <v>100947</v>
      </c>
    </row>
    <row r="243" spans="1:13" outlineLevel="2" x14ac:dyDescent="0.2">
      <c r="A243" s="4">
        <v>6</v>
      </c>
      <c r="B243" s="123" t="s">
        <v>308</v>
      </c>
      <c r="C243" s="267"/>
      <c r="D243" s="123" t="s">
        <v>112</v>
      </c>
      <c r="E243" s="125"/>
      <c r="F243" s="125"/>
      <c r="G243" s="125"/>
      <c r="H243" s="125"/>
      <c r="I243" s="125">
        <f>SUM(E243:H243)</f>
        <v>0</v>
      </c>
      <c r="J243" s="126">
        <v>20</v>
      </c>
      <c r="K243" s="258"/>
      <c r="L243" s="258"/>
      <c r="M243" s="454">
        <v>100932</v>
      </c>
    </row>
    <row r="244" spans="1:13" outlineLevel="2" x14ac:dyDescent="0.2">
      <c r="A244" s="4">
        <v>6</v>
      </c>
      <c r="B244" s="123" t="s">
        <v>309</v>
      </c>
      <c r="C244" s="267"/>
      <c r="D244" s="123" t="s">
        <v>112</v>
      </c>
      <c r="E244" s="125"/>
      <c r="F244" s="125"/>
      <c r="G244" s="125"/>
      <c r="H244" s="125"/>
      <c r="I244" s="125">
        <f t="shared" si="11"/>
        <v>0</v>
      </c>
      <c r="J244" s="419"/>
      <c r="K244" s="258"/>
      <c r="L244" s="126">
        <v>128</v>
      </c>
      <c r="M244" s="454">
        <v>100891</v>
      </c>
    </row>
    <row r="245" spans="1:13" outlineLevel="2" x14ac:dyDescent="0.2">
      <c r="A245" s="4">
        <v>6</v>
      </c>
      <c r="B245" s="237" t="s">
        <v>4356</v>
      </c>
      <c r="C245" s="267" t="s">
        <v>3464</v>
      </c>
      <c r="D245" s="123" t="s">
        <v>112</v>
      </c>
      <c r="E245" s="125"/>
      <c r="F245" s="125"/>
      <c r="G245" s="125"/>
      <c r="H245" s="125"/>
      <c r="I245" s="125"/>
      <c r="J245" s="128"/>
      <c r="K245" s="258"/>
      <c r="L245" s="126">
        <v>20</v>
      </c>
      <c r="M245" s="454">
        <v>101104</v>
      </c>
    </row>
    <row r="246" spans="1:13" ht="25.5" outlineLevel="2" x14ac:dyDescent="0.2">
      <c r="A246" s="4">
        <v>6</v>
      </c>
      <c r="B246" s="237" t="s">
        <v>4357</v>
      </c>
      <c r="C246" s="267" t="s">
        <v>3465</v>
      </c>
      <c r="D246" s="123" t="s">
        <v>112</v>
      </c>
      <c r="E246" s="125">
        <v>104</v>
      </c>
      <c r="F246" s="125"/>
      <c r="G246" s="125"/>
      <c r="H246" s="125"/>
      <c r="I246" s="125">
        <f>SUM(E246:H246)</f>
        <v>104</v>
      </c>
      <c r="J246" s="126">
        <v>0</v>
      </c>
      <c r="K246" s="258"/>
      <c r="L246" s="258"/>
      <c r="M246" s="452" t="s">
        <v>1210</v>
      </c>
    </row>
    <row r="247" spans="1:13" ht="51" outlineLevel="2" x14ac:dyDescent="0.2">
      <c r="A247" s="4">
        <v>6</v>
      </c>
      <c r="B247" s="237" t="s">
        <v>3333</v>
      </c>
      <c r="C247" s="415" t="s">
        <v>3466</v>
      </c>
      <c r="D247" s="123" t="s">
        <v>112</v>
      </c>
      <c r="E247" s="125"/>
      <c r="F247" s="125"/>
      <c r="G247" s="125"/>
      <c r="H247" s="125"/>
      <c r="I247" s="125">
        <f t="shared" ref="I247" si="12">SUM(E247:H247)</f>
        <v>0</v>
      </c>
      <c r="J247" s="126">
        <v>101</v>
      </c>
      <c r="K247" s="258">
        <v>1</v>
      </c>
      <c r="L247" s="258"/>
      <c r="M247" s="457" t="s">
        <v>3315</v>
      </c>
    </row>
    <row r="248" spans="1:13" s="280" customFormat="1" ht="54" customHeight="1" outlineLevel="2" x14ac:dyDescent="0.2">
      <c r="A248" s="80">
        <v>6</v>
      </c>
      <c r="B248" s="237" t="s">
        <v>4358</v>
      </c>
      <c r="C248" s="415" t="s">
        <v>3467</v>
      </c>
      <c r="D248" s="237" t="s">
        <v>112</v>
      </c>
      <c r="E248" s="125">
        <v>110</v>
      </c>
      <c r="F248" s="125"/>
      <c r="G248" s="125"/>
      <c r="H248" s="125"/>
      <c r="I248" s="125">
        <f>SUM(E248:H248)</f>
        <v>110</v>
      </c>
      <c r="J248" s="126"/>
      <c r="K248" s="422"/>
      <c r="L248" s="422"/>
      <c r="M248" s="453">
        <v>100231</v>
      </c>
    </row>
    <row r="249" spans="1:13" outlineLevel="2" x14ac:dyDescent="0.2">
      <c r="A249" s="4"/>
      <c r="B249" s="123" t="s">
        <v>1425</v>
      </c>
      <c r="C249" s="267"/>
      <c r="D249" s="123" t="s">
        <v>112</v>
      </c>
      <c r="E249" s="125"/>
      <c r="F249" s="125"/>
      <c r="G249" s="125"/>
      <c r="H249" s="125"/>
      <c r="I249" s="125"/>
      <c r="J249" s="126"/>
      <c r="K249" s="258"/>
      <c r="L249" s="258">
        <v>80</v>
      </c>
      <c r="M249" s="453">
        <v>101353</v>
      </c>
    </row>
    <row r="250" spans="1:13" outlineLevel="2" x14ac:dyDescent="0.2">
      <c r="A250" s="4">
        <v>6</v>
      </c>
      <c r="B250" s="123" t="s">
        <v>327</v>
      </c>
      <c r="C250" s="267"/>
      <c r="D250" s="123" t="s">
        <v>112</v>
      </c>
      <c r="E250" s="125"/>
      <c r="F250" s="125"/>
      <c r="G250" s="125">
        <v>18</v>
      </c>
      <c r="H250" s="125"/>
      <c r="I250" s="125">
        <f>SUM(E250:H250)</f>
        <v>18</v>
      </c>
      <c r="J250" s="126">
        <v>24</v>
      </c>
      <c r="K250" s="258"/>
      <c r="L250" s="258"/>
      <c r="M250" s="453" t="s">
        <v>1188</v>
      </c>
    </row>
    <row r="251" spans="1:13" ht="25.5" outlineLevel="2" x14ac:dyDescent="0.2">
      <c r="A251" s="4">
        <v>6</v>
      </c>
      <c r="B251" s="237" t="s">
        <v>4436</v>
      </c>
      <c r="C251" s="415" t="s">
        <v>4435</v>
      </c>
      <c r="D251" s="123" t="s">
        <v>112</v>
      </c>
      <c r="E251" s="125">
        <v>128</v>
      </c>
      <c r="F251" s="125"/>
      <c r="G251" s="125"/>
      <c r="H251" s="125"/>
      <c r="I251" s="125">
        <f>SUM(E251:H251)</f>
        <v>128</v>
      </c>
      <c r="J251" s="126">
        <v>0</v>
      </c>
      <c r="K251" s="258"/>
      <c r="L251" s="258"/>
      <c r="M251" s="453" t="s">
        <v>1190</v>
      </c>
    </row>
    <row r="252" spans="1:13" outlineLevel="2" x14ac:dyDescent="0.2">
      <c r="A252" s="4"/>
      <c r="B252" s="123" t="s">
        <v>977</v>
      </c>
      <c r="C252" s="415"/>
      <c r="D252" s="123" t="s">
        <v>112</v>
      </c>
      <c r="E252" s="125"/>
      <c r="F252" s="125"/>
      <c r="G252" s="125"/>
      <c r="H252" s="125"/>
      <c r="I252" s="125"/>
      <c r="J252" s="128"/>
      <c r="K252" s="258"/>
      <c r="L252" s="126">
        <v>144</v>
      </c>
      <c r="M252" s="454">
        <v>101270</v>
      </c>
    </row>
    <row r="253" spans="1:13" outlineLevel="2" x14ac:dyDescent="0.2">
      <c r="A253" s="4"/>
      <c r="B253" s="237" t="s">
        <v>1953</v>
      </c>
      <c r="C253" s="415"/>
      <c r="D253" s="123" t="s">
        <v>112</v>
      </c>
      <c r="E253" s="421">
        <v>78</v>
      </c>
      <c r="F253" s="125"/>
      <c r="G253" s="125"/>
      <c r="H253" s="125"/>
      <c r="I253" s="125"/>
      <c r="J253" s="128"/>
      <c r="K253" s="258"/>
      <c r="L253" s="126">
        <v>37</v>
      </c>
      <c r="M253" s="452" t="s">
        <v>1356</v>
      </c>
    </row>
    <row r="254" spans="1:13" outlineLevel="2" x14ac:dyDescent="0.2">
      <c r="A254" s="4">
        <v>6</v>
      </c>
      <c r="B254" s="237" t="s">
        <v>4359</v>
      </c>
      <c r="C254" s="415" t="s">
        <v>3468</v>
      </c>
      <c r="D254" s="123" t="s">
        <v>112</v>
      </c>
      <c r="E254" s="125">
        <v>87</v>
      </c>
      <c r="F254" s="125"/>
      <c r="G254" s="125"/>
      <c r="H254" s="125"/>
      <c r="I254" s="125">
        <f>SUM(E254:H254)</f>
        <v>87</v>
      </c>
      <c r="J254" s="126"/>
      <c r="K254" s="258"/>
      <c r="L254" s="258"/>
      <c r="M254" s="453" t="s">
        <v>1191</v>
      </c>
    </row>
    <row r="255" spans="1:13" outlineLevel="2" x14ac:dyDescent="0.2">
      <c r="A255" s="4">
        <v>6</v>
      </c>
      <c r="B255" s="237" t="s">
        <v>4360</v>
      </c>
      <c r="C255" s="415" t="s">
        <v>3469</v>
      </c>
      <c r="D255" s="123" t="s">
        <v>112</v>
      </c>
      <c r="E255" s="125">
        <v>110</v>
      </c>
      <c r="F255" s="125"/>
      <c r="G255" s="125"/>
      <c r="H255" s="125"/>
      <c r="I255" s="125">
        <f>SUM(E255:H255)</f>
        <v>110</v>
      </c>
      <c r="J255" s="128"/>
      <c r="K255" s="258"/>
      <c r="L255" s="126">
        <v>26</v>
      </c>
      <c r="M255" s="453" t="s">
        <v>1193</v>
      </c>
    </row>
    <row r="256" spans="1:13" s="116" customFormat="1" outlineLevel="2" x14ac:dyDescent="0.2">
      <c r="A256" s="80"/>
      <c r="B256" s="123" t="s">
        <v>1406</v>
      </c>
      <c r="C256" s="415"/>
      <c r="D256" s="123" t="s">
        <v>112</v>
      </c>
      <c r="E256" s="125"/>
      <c r="F256" s="125"/>
      <c r="G256" s="125"/>
      <c r="H256" s="125"/>
      <c r="I256" s="125"/>
      <c r="J256" s="126">
        <v>32</v>
      </c>
      <c r="K256" s="432"/>
      <c r="L256" s="432"/>
      <c r="M256" s="453">
        <v>101321</v>
      </c>
    </row>
    <row r="257" spans="1:13" s="116" customFormat="1" outlineLevel="2" x14ac:dyDescent="0.2">
      <c r="A257" s="80"/>
      <c r="B257" s="237" t="s">
        <v>4361</v>
      </c>
      <c r="C257" s="415" t="s">
        <v>3470</v>
      </c>
      <c r="D257" s="123" t="s">
        <v>112</v>
      </c>
      <c r="E257" s="125"/>
      <c r="F257" s="125"/>
      <c r="G257" s="125"/>
      <c r="H257" s="125"/>
      <c r="I257" s="125"/>
      <c r="J257" s="128"/>
      <c r="K257" s="432"/>
      <c r="L257" s="126">
        <v>102</v>
      </c>
      <c r="M257" s="457">
        <v>101356</v>
      </c>
    </row>
    <row r="258" spans="1:13" s="116" customFormat="1" ht="38.25" outlineLevel="2" x14ac:dyDescent="0.2">
      <c r="A258" s="80">
        <v>6</v>
      </c>
      <c r="B258" s="123" t="s">
        <v>1444</v>
      </c>
      <c r="C258" s="415" t="s">
        <v>3471</v>
      </c>
      <c r="D258" s="123" t="s">
        <v>112</v>
      </c>
      <c r="E258" s="125">
        <v>156</v>
      </c>
      <c r="F258" s="125"/>
      <c r="G258" s="125"/>
      <c r="H258" s="125"/>
      <c r="I258" s="125">
        <f>SUM(E258:H258)</f>
        <v>156</v>
      </c>
      <c r="J258" s="126">
        <v>0</v>
      </c>
      <c r="K258" s="258"/>
      <c r="L258" s="258"/>
      <c r="M258" s="453">
        <v>100218</v>
      </c>
    </row>
    <row r="259" spans="1:13" ht="51" outlineLevel="2" x14ac:dyDescent="0.2">
      <c r="A259" s="4">
        <v>6</v>
      </c>
      <c r="B259" s="237" t="s">
        <v>2001</v>
      </c>
      <c r="C259" s="267" t="s">
        <v>3472</v>
      </c>
      <c r="D259" s="123" t="s">
        <v>112</v>
      </c>
      <c r="E259" s="125">
        <v>172</v>
      </c>
      <c r="F259" s="125"/>
      <c r="G259" s="125"/>
      <c r="H259" s="125"/>
      <c r="I259" s="125">
        <f>SUM(E259:H259)</f>
        <v>172</v>
      </c>
      <c r="J259" s="126">
        <v>16</v>
      </c>
      <c r="K259" s="258"/>
      <c r="L259" s="258"/>
      <c r="M259" s="453" t="s">
        <v>1194</v>
      </c>
    </row>
    <row r="260" spans="1:13" outlineLevel="2" x14ac:dyDescent="0.2">
      <c r="A260" s="4"/>
      <c r="B260" s="123" t="s">
        <v>641</v>
      </c>
      <c r="C260" s="267"/>
      <c r="D260" s="123" t="s">
        <v>112</v>
      </c>
      <c r="E260" s="125">
        <v>126</v>
      </c>
      <c r="F260" s="125"/>
      <c r="G260" s="125"/>
      <c r="H260" s="125"/>
      <c r="I260" s="125">
        <f>SUM(E260:H260)</f>
        <v>126</v>
      </c>
      <c r="J260" s="126">
        <v>0</v>
      </c>
      <c r="K260" s="258"/>
      <c r="L260" s="258"/>
      <c r="M260" s="453" t="s">
        <v>1198</v>
      </c>
    </row>
    <row r="261" spans="1:13" ht="38.25" outlineLevel="2" x14ac:dyDescent="0.2">
      <c r="A261" s="4">
        <v>6</v>
      </c>
      <c r="B261" s="123" t="s">
        <v>1404</v>
      </c>
      <c r="C261" s="267" t="s">
        <v>3473</v>
      </c>
      <c r="D261" s="123" t="s">
        <v>112</v>
      </c>
      <c r="E261" s="125">
        <v>98</v>
      </c>
      <c r="F261" s="125"/>
      <c r="G261" s="125"/>
      <c r="H261" s="125"/>
      <c r="I261" s="125">
        <f>SUM(E261:H261)</f>
        <v>98</v>
      </c>
      <c r="J261" s="126">
        <v>0</v>
      </c>
      <c r="K261" s="258"/>
      <c r="L261" s="258"/>
      <c r="M261" s="452" t="s">
        <v>1219</v>
      </c>
    </row>
    <row r="262" spans="1:13" ht="25.5" outlineLevel="2" x14ac:dyDescent="0.2">
      <c r="A262" s="4">
        <v>6</v>
      </c>
      <c r="B262" s="123" t="s">
        <v>642</v>
      </c>
      <c r="C262" s="267" t="s">
        <v>3474</v>
      </c>
      <c r="D262" s="123" t="s">
        <v>112</v>
      </c>
      <c r="E262" s="125">
        <v>47</v>
      </c>
      <c r="F262" s="125"/>
      <c r="G262" s="125"/>
      <c r="H262" s="125"/>
      <c r="I262" s="125">
        <f t="shared" ref="I262:I269" si="13">SUM(E262:H262)</f>
        <v>47</v>
      </c>
      <c r="J262" s="126">
        <v>0</v>
      </c>
      <c r="K262" s="258"/>
      <c r="L262" s="258"/>
      <c r="M262" s="453" t="s">
        <v>1199</v>
      </c>
    </row>
    <row r="263" spans="1:13" ht="25.5" outlineLevel="2" x14ac:dyDescent="0.2">
      <c r="A263" s="4">
        <v>6</v>
      </c>
      <c r="B263" s="123" t="s">
        <v>734</v>
      </c>
      <c r="C263" s="267" t="s">
        <v>3475</v>
      </c>
      <c r="D263" s="123" t="s">
        <v>112</v>
      </c>
      <c r="E263" s="125">
        <v>122</v>
      </c>
      <c r="F263" s="125"/>
      <c r="G263" s="125"/>
      <c r="H263" s="125"/>
      <c r="I263" s="125">
        <f t="shared" si="13"/>
        <v>122</v>
      </c>
      <c r="J263" s="126">
        <v>0</v>
      </c>
      <c r="K263" s="258"/>
      <c r="L263" s="258"/>
      <c r="M263" s="453" t="s">
        <v>1200</v>
      </c>
    </row>
    <row r="264" spans="1:13" ht="38.25" outlineLevel="2" x14ac:dyDescent="0.2">
      <c r="A264" s="4">
        <v>6</v>
      </c>
      <c r="B264" s="237" t="s">
        <v>3258</v>
      </c>
      <c r="C264" s="267" t="s">
        <v>3476</v>
      </c>
      <c r="D264" s="123" t="s">
        <v>112</v>
      </c>
      <c r="E264" s="125">
        <v>62</v>
      </c>
      <c r="F264" s="125"/>
      <c r="G264" s="125"/>
      <c r="H264" s="125"/>
      <c r="I264" s="125">
        <f t="shared" si="13"/>
        <v>62</v>
      </c>
      <c r="J264" s="126">
        <v>0</v>
      </c>
      <c r="K264" s="258"/>
      <c r="L264" s="258"/>
      <c r="M264" s="453" t="s">
        <v>1201</v>
      </c>
    </row>
    <row r="265" spans="1:13" ht="38.25" outlineLevel="2" x14ac:dyDescent="0.2">
      <c r="A265" s="4"/>
      <c r="B265" s="237" t="s">
        <v>3341</v>
      </c>
      <c r="C265" s="267" t="s">
        <v>3477</v>
      </c>
      <c r="D265" s="123" t="s">
        <v>112</v>
      </c>
      <c r="E265" s="125">
        <v>120</v>
      </c>
      <c r="F265" s="125"/>
      <c r="G265" s="125"/>
      <c r="H265" s="125"/>
      <c r="I265" s="125">
        <f>SUM(E265:H265)</f>
        <v>120</v>
      </c>
      <c r="J265" s="126">
        <v>0</v>
      </c>
      <c r="K265" s="258"/>
      <c r="L265" s="258"/>
      <c r="M265" s="453" t="s">
        <v>1192</v>
      </c>
    </row>
    <row r="266" spans="1:13" ht="51" outlineLevel="2" x14ac:dyDescent="0.2">
      <c r="A266" s="4" t="s">
        <v>745</v>
      </c>
      <c r="B266" s="123" t="s">
        <v>1485</v>
      </c>
      <c r="C266" s="267" t="s">
        <v>3478</v>
      </c>
      <c r="D266" s="123" t="s">
        <v>112</v>
      </c>
      <c r="E266" s="125">
        <v>92</v>
      </c>
      <c r="F266" s="125"/>
      <c r="G266" s="125"/>
      <c r="H266" s="125"/>
      <c r="I266" s="125"/>
      <c r="J266" s="126"/>
      <c r="K266" s="258"/>
      <c r="L266" s="258"/>
      <c r="M266" s="453" t="s">
        <v>1185</v>
      </c>
    </row>
    <row r="267" spans="1:13" s="116" customFormat="1" ht="25.5" outlineLevel="2" x14ac:dyDescent="0.2">
      <c r="A267" s="80">
        <v>6</v>
      </c>
      <c r="B267" s="123" t="s">
        <v>1379</v>
      </c>
      <c r="C267" s="267" t="s">
        <v>3479</v>
      </c>
      <c r="D267" s="123" t="s">
        <v>112</v>
      </c>
      <c r="E267" s="125">
        <v>35</v>
      </c>
      <c r="F267" s="125"/>
      <c r="G267" s="125"/>
      <c r="H267" s="125"/>
      <c r="I267" s="125">
        <f>SUM(E267:H267)</f>
        <v>35</v>
      </c>
      <c r="J267" s="126">
        <v>15</v>
      </c>
      <c r="K267" s="258"/>
      <c r="L267" s="258"/>
      <c r="M267" s="452" t="s">
        <v>1380</v>
      </c>
    </row>
    <row r="268" spans="1:13" ht="38.25" outlineLevel="2" x14ac:dyDescent="0.2">
      <c r="A268" s="4">
        <v>6</v>
      </c>
      <c r="B268" s="123" t="s">
        <v>1483</v>
      </c>
      <c r="C268" s="267" t="s">
        <v>3480</v>
      </c>
      <c r="D268" s="123" t="s">
        <v>112</v>
      </c>
      <c r="E268" s="125">
        <v>178</v>
      </c>
      <c r="F268" s="125"/>
      <c r="G268" s="125"/>
      <c r="H268" s="125"/>
      <c r="I268" s="125">
        <f>SUM(E268:H268)</f>
        <v>178</v>
      </c>
      <c r="J268" s="126"/>
      <c r="K268" s="258"/>
      <c r="L268" s="258"/>
      <c r="M268" s="452" t="s">
        <v>1206</v>
      </c>
    </row>
    <row r="269" spans="1:13" outlineLevel="2" x14ac:dyDescent="0.2">
      <c r="A269" s="4">
        <v>6</v>
      </c>
      <c r="B269" s="123" t="s">
        <v>643</v>
      </c>
      <c r="C269" s="267"/>
      <c r="D269" s="123" t="s">
        <v>112</v>
      </c>
      <c r="E269" s="125"/>
      <c r="F269" s="125"/>
      <c r="G269" s="125">
        <v>24</v>
      </c>
      <c r="H269" s="125"/>
      <c r="I269" s="125">
        <f t="shared" si="13"/>
        <v>24</v>
      </c>
      <c r="J269" s="126">
        <v>30</v>
      </c>
      <c r="K269" s="258">
        <v>8</v>
      </c>
      <c r="L269" s="258"/>
      <c r="M269" s="452" t="s">
        <v>1357</v>
      </c>
    </row>
    <row r="270" spans="1:13" ht="76.5" outlineLevel="2" x14ac:dyDescent="0.2">
      <c r="A270" s="4">
        <v>6</v>
      </c>
      <c r="B270" s="237" t="s">
        <v>3314</v>
      </c>
      <c r="C270" s="267" t="s">
        <v>3481</v>
      </c>
      <c r="D270" s="123" t="s">
        <v>112</v>
      </c>
      <c r="E270" s="125">
        <v>145</v>
      </c>
      <c r="F270" s="125"/>
      <c r="G270" s="125"/>
      <c r="H270" s="125"/>
      <c r="I270" s="125">
        <f>SUM(E270:H270)</f>
        <v>145</v>
      </c>
      <c r="J270" s="126"/>
      <c r="K270" s="258"/>
      <c r="L270" s="258"/>
      <c r="M270" s="453" t="s">
        <v>1197</v>
      </c>
    </row>
    <row r="271" spans="1:13" s="116" customFormat="1" outlineLevel="2" x14ac:dyDescent="0.2">
      <c r="A271" s="80"/>
      <c r="B271" s="123" t="s">
        <v>952</v>
      </c>
      <c r="C271" s="267"/>
      <c r="D271" s="123" t="s">
        <v>112</v>
      </c>
      <c r="E271" s="125"/>
      <c r="F271" s="125"/>
      <c r="G271" s="125"/>
      <c r="H271" s="125"/>
      <c r="I271" s="125"/>
      <c r="J271" s="128"/>
      <c r="K271" s="258"/>
      <c r="L271" s="126">
        <v>80</v>
      </c>
      <c r="M271" s="453">
        <v>101229</v>
      </c>
    </row>
    <row r="272" spans="1:13" s="77" customFormat="1" outlineLevel="2" x14ac:dyDescent="0.2">
      <c r="A272" s="80">
        <v>6</v>
      </c>
      <c r="B272" s="123" t="s">
        <v>69</v>
      </c>
      <c r="C272" s="267"/>
      <c r="D272" s="123" t="s">
        <v>112</v>
      </c>
      <c r="E272" s="125">
        <v>118</v>
      </c>
      <c r="F272" s="125"/>
      <c r="G272" s="125"/>
      <c r="H272" s="125"/>
      <c r="I272" s="125">
        <f t="shared" ref="I272:I292" si="14">SUM(E272:H272)</f>
        <v>118</v>
      </c>
      <c r="J272" s="126">
        <v>50</v>
      </c>
      <c r="K272" s="422">
        <v>24</v>
      </c>
      <c r="L272" s="422"/>
      <c r="M272" s="452" t="s">
        <v>1377</v>
      </c>
    </row>
    <row r="273" spans="1:13" s="116" customFormat="1" ht="36.75" customHeight="1" outlineLevel="2" x14ac:dyDescent="0.2">
      <c r="A273" s="80">
        <v>6</v>
      </c>
      <c r="B273" s="237" t="s">
        <v>3290</v>
      </c>
      <c r="C273" s="267" t="s">
        <v>3482</v>
      </c>
      <c r="D273" s="123" t="s">
        <v>112</v>
      </c>
      <c r="E273" s="125">
        <v>113</v>
      </c>
      <c r="F273" s="125"/>
      <c r="G273" s="125"/>
      <c r="H273" s="125"/>
      <c r="I273" s="125">
        <v>113</v>
      </c>
      <c r="J273" s="126">
        <v>31</v>
      </c>
      <c r="K273" s="258"/>
      <c r="L273" s="258"/>
      <c r="M273" s="452">
        <v>100248</v>
      </c>
    </row>
    <row r="274" spans="1:13" ht="25.5" outlineLevel="2" x14ac:dyDescent="0.2">
      <c r="A274" s="4">
        <v>6</v>
      </c>
      <c r="B274" s="123" t="s">
        <v>1403</v>
      </c>
      <c r="C274" s="267" t="s">
        <v>3483</v>
      </c>
      <c r="D274" s="123" t="s">
        <v>112</v>
      </c>
      <c r="E274" s="125">
        <v>88</v>
      </c>
      <c r="F274" s="125"/>
      <c r="G274" s="125"/>
      <c r="H274" s="125"/>
      <c r="I274" s="125">
        <f t="shared" si="14"/>
        <v>88</v>
      </c>
      <c r="J274" s="126"/>
      <c r="K274" s="258"/>
      <c r="L274" s="258"/>
      <c r="M274" s="452" t="s">
        <v>1205</v>
      </c>
    </row>
    <row r="275" spans="1:13" ht="25.5" outlineLevel="2" x14ac:dyDescent="0.2">
      <c r="A275" s="4">
        <v>6</v>
      </c>
      <c r="B275" s="123">
        <v>922</v>
      </c>
      <c r="C275" s="267" t="s">
        <v>3484</v>
      </c>
      <c r="D275" s="123" t="s">
        <v>112</v>
      </c>
      <c r="E275" s="416"/>
      <c r="F275" s="125"/>
      <c r="G275" s="125"/>
      <c r="H275" s="125"/>
      <c r="I275" s="125">
        <f t="shared" si="14"/>
        <v>0</v>
      </c>
      <c r="J275" s="128"/>
      <c r="K275" s="258"/>
      <c r="L275" s="126">
        <v>64</v>
      </c>
      <c r="M275" s="453">
        <v>100922</v>
      </c>
    </row>
    <row r="276" spans="1:13" outlineLevel="2" x14ac:dyDescent="0.2">
      <c r="A276" s="4">
        <v>6</v>
      </c>
      <c r="B276" s="123" t="s">
        <v>1540</v>
      </c>
      <c r="C276" s="267" t="s">
        <v>3485</v>
      </c>
      <c r="D276" s="123" t="s">
        <v>112</v>
      </c>
      <c r="E276" s="125"/>
      <c r="F276" s="125"/>
      <c r="G276" s="125"/>
      <c r="H276" s="125"/>
      <c r="I276" s="125">
        <f t="shared" si="14"/>
        <v>0</v>
      </c>
      <c r="J276" s="126"/>
      <c r="K276" s="258"/>
      <c r="L276" s="258">
        <v>72</v>
      </c>
      <c r="M276" s="453">
        <v>100240</v>
      </c>
    </row>
    <row r="277" spans="1:13" ht="51" outlineLevel="2" x14ac:dyDescent="0.2">
      <c r="A277" s="4"/>
      <c r="B277" s="237" t="s">
        <v>3213</v>
      </c>
      <c r="C277" s="267" t="s">
        <v>3486</v>
      </c>
      <c r="D277" s="123" t="s">
        <v>112</v>
      </c>
      <c r="E277" s="125">
        <v>110</v>
      </c>
      <c r="F277" s="125"/>
      <c r="G277" s="125"/>
      <c r="H277" s="125"/>
      <c r="I277" s="125">
        <f t="shared" si="14"/>
        <v>110</v>
      </c>
      <c r="J277" s="126">
        <v>0</v>
      </c>
      <c r="K277" s="258"/>
      <c r="L277" s="258"/>
      <c r="M277" s="452" t="s">
        <v>1207</v>
      </c>
    </row>
    <row r="278" spans="1:13" s="116" customFormat="1" ht="38.25" outlineLevel="2" x14ac:dyDescent="0.2">
      <c r="A278" s="80">
        <v>6</v>
      </c>
      <c r="B278" s="123" t="s">
        <v>1401</v>
      </c>
      <c r="C278" s="267" t="s">
        <v>3487</v>
      </c>
      <c r="D278" s="123" t="s">
        <v>112</v>
      </c>
      <c r="E278" s="125">
        <v>252</v>
      </c>
      <c r="F278" s="125"/>
      <c r="G278" s="125"/>
      <c r="H278" s="125"/>
      <c r="I278" s="125">
        <f>SUM(E278:H278)</f>
        <v>252</v>
      </c>
      <c r="J278" s="126">
        <v>0</v>
      </c>
      <c r="K278" s="258"/>
      <c r="L278" s="258"/>
      <c r="M278" s="452" t="s">
        <v>1378</v>
      </c>
    </row>
    <row r="279" spans="1:13" ht="25.5" outlineLevel="2" x14ac:dyDescent="0.2">
      <c r="A279" s="4"/>
      <c r="B279" s="237" t="s">
        <v>4493</v>
      </c>
      <c r="C279" s="267" t="s">
        <v>4148</v>
      </c>
      <c r="D279" s="123" t="s">
        <v>112</v>
      </c>
      <c r="E279" s="125">
        <v>118</v>
      </c>
      <c r="F279" s="125">
        <v>2</v>
      </c>
      <c r="G279" s="125"/>
      <c r="H279" s="125"/>
      <c r="I279" s="125"/>
      <c r="J279" s="126">
        <v>2</v>
      </c>
      <c r="K279" s="433">
        <v>2</v>
      </c>
      <c r="L279" s="433"/>
      <c r="M279" s="453" t="s">
        <v>1186</v>
      </c>
    </row>
    <row r="280" spans="1:13" ht="25.5" outlineLevel="2" x14ac:dyDescent="0.2">
      <c r="A280" s="4">
        <v>6</v>
      </c>
      <c r="B280" s="431" t="s">
        <v>4440</v>
      </c>
      <c r="C280" s="237" t="s">
        <v>4439</v>
      </c>
      <c r="D280" s="123" t="s">
        <v>112</v>
      </c>
      <c r="E280" s="125">
        <v>100</v>
      </c>
      <c r="F280" s="125"/>
      <c r="G280" s="125"/>
      <c r="H280" s="125"/>
      <c r="I280" s="125">
        <f t="shared" si="14"/>
        <v>100</v>
      </c>
      <c r="J280" s="126">
        <v>0</v>
      </c>
      <c r="K280" s="258"/>
      <c r="L280" s="258"/>
      <c r="M280" s="452" t="s">
        <v>1208</v>
      </c>
    </row>
    <row r="281" spans="1:13" outlineLevel="2" x14ac:dyDescent="0.2">
      <c r="A281" s="4">
        <v>6</v>
      </c>
      <c r="B281" s="123" t="s">
        <v>48</v>
      </c>
      <c r="C281" s="267"/>
      <c r="D281" s="123" t="s">
        <v>112</v>
      </c>
      <c r="E281" s="125"/>
      <c r="F281" s="125"/>
      <c r="G281" s="125"/>
      <c r="H281" s="125"/>
      <c r="I281" s="125">
        <f t="shared" si="14"/>
        <v>0</v>
      </c>
      <c r="J281" s="128"/>
      <c r="K281" s="258"/>
      <c r="L281" s="126">
        <v>57</v>
      </c>
      <c r="M281" s="453">
        <v>100242</v>
      </c>
    </row>
    <row r="282" spans="1:13" ht="25.5" outlineLevel="2" x14ac:dyDescent="0.2">
      <c r="A282" s="4">
        <v>6</v>
      </c>
      <c r="B282" s="237" t="s">
        <v>3334</v>
      </c>
      <c r="C282" s="267" t="s">
        <v>3488</v>
      </c>
      <c r="D282" s="123" t="s">
        <v>112</v>
      </c>
      <c r="E282" s="125">
        <v>167</v>
      </c>
      <c r="F282" s="125"/>
      <c r="G282" s="125"/>
      <c r="H282" s="125"/>
      <c r="I282" s="125">
        <f>SUM(E282:H282)</f>
        <v>167</v>
      </c>
      <c r="J282" s="126"/>
      <c r="K282" s="258">
        <v>1</v>
      </c>
      <c r="L282" s="258"/>
      <c r="M282" s="453" t="s">
        <v>1202</v>
      </c>
    </row>
    <row r="283" spans="1:13" ht="25.5" outlineLevel="2" x14ac:dyDescent="0.2">
      <c r="A283" s="4">
        <v>6</v>
      </c>
      <c r="B283" s="123" t="s">
        <v>313</v>
      </c>
      <c r="C283" s="267" t="s">
        <v>3489</v>
      </c>
      <c r="D283" s="123" t="s">
        <v>112</v>
      </c>
      <c r="E283" s="125">
        <v>128</v>
      </c>
      <c r="F283" s="125"/>
      <c r="G283" s="125"/>
      <c r="H283" s="125"/>
      <c r="I283" s="125">
        <f t="shared" si="14"/>
        <v>128</v>
      </c>
      <c r="J283" s="126"/>
      <c r="K283" s="258"/>
      <c r="L283" s="258"/>
      <c r="M283" s="452" t="s">
        <v>1211</v>
      </c>
    </row>
    <row r="284" spans="1:13" ht="25.5" outlineLevel="2" x14ac:dyDescent="0.2">
      <c r="A284" s="4">
        <v>6</v>
      </c>
      <c r="B284" s="123" t="s">
        <v>1443</v>
      </c>
      <c r="C284" s="267" t="s">
        <v>3490</v>
      </c>
      <c r="D284" s="123" t="s">
        <v>112</v>
      </c>
      <c r="E284" s="125">
        <v>130</v>
      </c>
      <c r="F284" s="125"/>
      <c r="G284" s="125"/>
      <c r="H284" s="125"/>
      <c r="I284" s="125">
        <f>SUM(E284:H284)</f>
        <v>130</v>
      </c>
      <c r="J284" s="126">
        <v>0</v>
      </c>
      <c r="K284" s="258"/>
      <c r="L284" s="258"/>
      <c r="M284" s="453" t="s">
        <v>1187</v>
      </c>
    </row>
    <row r="285" spans="1:13" s="200" customFormat="1" ht="51" outlineLevel="2" x14ac:dyDescent="0.2">
      <c r="A285" s="4">
        <v>6</v>
      </c>
      <c r="B285" s="123" t="s">
        <v>1545</v>
      </c>
      <c r="C285" s="267" t="s">
        <v>3491</v>
      </c>
      <c r="D285" s="123" t="s">
        <v>112</v>
      </c>
      <c r="E285" s="125">
        <v>113</v>
      </c>
      <c r="F285" s="125"/>
      <c r="G285" s="125"/>
      <c r="H285" s="125"/>
      <c r="I285" s="125">
        <f>SUM(E285:H285)</f>
        <v>113</v>
      </c>
      <c r="J285" s="126">
        <v>0</v>
      </c>
      <c r="K285" s="434"/>
      <c r="L285" s="434"/>
      <c r="M285" s="452" t="s">
        <v>1544</v>
      </c>
    </row>
    <row r="286" spans="1:13" ht="38.25" outlineLevel="2" x14ac:dyDescent="0.2">
      <c r="A286" s="4">
        <v>6</v>
      </c>
      <c r="B286" s="237" t="s">
        <v>999</v>
      </c>
      <c r="C286" s="267" t="s">
        <v>3492</v>
      </c>
      <c r="D286" s="123" t="s">
        <v>112</v>
      </c>
      <c r="E286" s="125">
        <v>100</v>
      </c>
      <c r="F286" s="125"/>
      <c r="G286" s="125"/>
      <c r="H286" s="125"/>
      <c r="I286" s="125">
        <f t="shared" si="14"/>
        <v>100</v>
      </c>
      <c r="J286" s="126">
        <v>0</v>
      </c>
      <c r="K286" s="258"/>
      <c r="L286" s="258"/>
      <c r="M286" s="452" t="s">
        <v>1212</v>
      </c>
    </row>
    <row r="287" spans="1:13" ht="38.25" outlineLevel="2" x14ac:dyDescent="0.2">
      <c r="A287" s="4">
        <v>6</v>
      </c>
      <c r="B287" s="123" t="s">
        <v>1000</v>
      </c>
      <c r="C287" s="267" t="s">
        <v>3493</v>
      </c>
      <c r="D287" s="123" t="s">
        <v>112</v>
      </c>
      <c r="E287" s="125">
        <v>96</v>
      </c>
      <c r="F287" s="125"/>
      <c r="G287" s="125"/>
      <c r="H287" s="125"/>
      <c r="I287" s="125">
        <f t="shared" si="14"/>
        <v>96</v>
      </c>
      <c r="J287" s="126"/>
      <c r="K287" s="258"/>
      <c r="L287" s="258"/>
      <c r="M287" s="452" t="s">
        <v>1213</v>
      </c>
    </row>
    <row r="288" spans="1:13" ht="25.5" outlineLevel="2" x14ac:dyDescent="0.2">
      <c r="A288" s="4">
        <v>6</v>
      </c>
      <c r="B288" s="123" t="s">
        <v>1386</v>
      </c>
      <c r="C288" s="267" t="s">
        <v>3494</v>
      </c>
      <c r="D288" s="123" t="s">
        <v>112</v>
      </c>
      <c r="E288" s="125">
        <v>95</v>
      </c>
      <c r="F288" s="125"/>
      <c r="G288" s="125"/>
      <c r="H288" s="125"/>
      <c r="I288" s="125">
        <f>SUM(E288:H288)</f>
        <v>95</v>
      </c>
      <c r="J288" s="126">
        <v>0</v>
      </c>
      <c r="K288" s="258"/>
      <c r="L288" s="258"/>
      <c r="M288" s="453" t="s">
        <v>1203</v>
      </c>
    </row>
    <row r="289" spans="1:13" ht="25.5" outlineLevel="2" x14ac:dyDescent="0.2">
      <c r="A289" s="4">
        <v>6</v>
      </c>
      <c r="B289" s="123" t="s">
        <v>998</v>
      </c>
      <c r="C289" s="267" t="s">
        <v>3495</v>
      </c>
      <c r="D289" s="123" t="s">
        <v>112</v>
      </c>
      <c r="E289" s="125">
        <v>110</v>
      </c>
      <c r="F289" s="125"/>
      <c r="G289" s="125"/>
      <c r="H289" s="125"/>
      <c r="I289" s="125">
        <f>SUM(E289:H289)</f>
        <v>110</v>
      </c>
      <c r="J289" s="126">
        <v>0</v>
      </c>
      <c r="K289" s="258"/>
      <c r="L289" s="258"/>
      <c r="M289" s="452" t="s">
        <v>1209</v>
      </c>
    </row>
    <row r="290" spans="1:13" ht="25.5" outlineLevel="2" x14ac:dyDescent="0.2">
      <c r="A290" s="4"/>
      <c r="B290" s="123" t="s">
        <v>568</v>
      </c>
      <c r="C290" s="267" t="s">
        <v>3496</v>
      </c>
      <c r="D290" s="123" t="s">
        <v>112</v>
      </c>
      <c r="E290" s="125">
        <v>100</v>
      </c>
      <c r="F290" s="125"/>
      <c r="G290" s="125"/>
      <c r="H290" s="125"/>
      <c r="I290" s="125">
        <f t="shared" si="14"/>
        <v>100</v>
      </c>
      <c r="J290" s="126"/>
      <c r="K290" s="258"/>
      <c r="L290" s="258"/>
      <c r="M290" s="452" t="s">
        <v>1214</v>
      </c>
    </row>
    <row r="291" spans="1:13" ht="46.5" customHeight="1" outlineLevel="2" x14ac:dyDescent="0.2">
      <c r="A291" s="4"/>
      <c r="B291" s="123" t="s">
        <v>1465</v>
      </c>
      <c r="C291" s="267" t="s">
        <v>3497</v>
      </c>
      <c r="D291" s="123" t="s">
        <v>112</v>
      </c>
      <c r="E291" s="435">
        <v>26</v>
      </c>
      <c r="F291" s="435"/>
      <c r="G291" s="435"/>
      <c r="H291" s="435"/>
      <c r="I291" s="435">
        <v>26</v>
      </c>
      <c r="J291" s="126"/>
      <c r="K291" s="258"/>
      <c r="L291" s="258"/>
      <c r="M291" s="452" t="s">
        <v>1215</v>
      </c>
    </row>
    <row r="292" spans="1:13" ht="63.75" outlineLevel="2" x14ac:dyDescent="0.2">
      <c r="A292" s="4">
        <v>6</v>
      </c>
      <c r="B292" s="123" t="s">
        <v>1484</v>
      </c>
      <c r="C292" s="267" t="s">
        <v>3498</v>
      </c>
      <c r="D292" s="123" t="s">
        <v>112</v>
      </c>
      <c r="E292" s="125">
        <v>165</v>
      </c>
      <c r="F292" s="125"/>
      <c r="G292" s="125"/>
      <c r="H292" s="125"/>
      <c r="I292" s="125">
        <f t="shared" si="14"/>
        <v>165</v>
      </c>
      <c r="J292" s="126">
        <v>0</v>
      </c>
      <c r="K292" s="258"/>
      <c r="L292" s="258"/>
      <c r="M292" s="452" t="s">
        <v>1217</v>
      </c>
    </row>
    <row r="293" spans="1:13" s="116" customFormat="1" ht="38.25" outlineLevel="2" x14ac:dyDescent="0.2">
      <c r="A293" s="80"/>
      <c r="B293" s="123" t="s">
        <v>1572</v>
      </c>
      <c r="C293" s="267" t="s">
        <v>3499</v>
      </c>
      <c r="D293" s="123" t="s">
        <v>112</v>
      </c>
      <c r="E293" s="436"/>
      <c r="F293" s="125"/>
      <c r="G293" s="125"/>
      <c r="H293" s="125"/>
      <c r="I293" s="125"/>
      <c r="J293" s="126"/>
      <c r="K293" s="258"/>
      <c r="L293" s="258">
        <v>65</v>
      </c>
      <c r="M293" s="453">
        <v>101278</v>
      </c>
    </row>
    <row r="294" spans="1:13" ht="51" outlineLevel="2" x14ac:dyDescent="0.2">
      <c r="A294" s="4">
        <v>6</v>
      </c>
      <c r="B294" s="237" t="s">
        <v>2000</v>
      </c>
      <c r="C294" s="267" t="s">
        <v>3500</v>
      </c>
      <c r="D294" s="123" t="s">
        <v>112</v>
      </c>
      <c r="E294" s="125">
        <v>125</v>
      </c>
      <c r="F294" s="125"/>
      <c r="G294" s="125"/>
      <c r="H294" s="125"/>
      <c r="I294" s="125">
        <f>SUM(E294:H294)</f>
        <v>125</v>
      </c>
      <c r="J294" s="126"/>
      <c r="K294" s="258"/>
      <c r="L294" s="258"/>
      <c r="M294" s="453" t="s">
        <v>1195</v>
      </c>
    </row>
    <row r="295" spans="1:13" outlineLevel="2" x14ac:dyDescent="0.2">
      <c r="A295" s="4"/>
      <c r="B295" s="123" t="s">
        <v>5</v>
      </c>
      <c r="C295" s="267"/>
      <c r="D295" s="123" t="s">
        <v>112</v>
      </c>
      <c r="E295" s="125"/>
      <c r="F295" s="125"/>
      <c r="G295" s="125"/>
      <c r="H295" s="125"/>
      <c r="I295" s="125"/>
      <c r="J295" s="128"/>
      <c r="K295" s="258"/>
      <c r="L295" s="126">
        <v>95</v>
      </c>
      <c r="M295" s="454">
        <v>101074</v>
      </c>
    </row>
    <row r="296" spans="1:13" ht="38.25" outlineLevel="2" x14ac:dyDescent="0.2">
      <c r="A296" s="4">
        <v>6</v>
      </c>
      <c r="B296" s="123" t="s">
        <v>1400</v>
      </c>
      <c r="C296" s="267" t="s">
        <v>3501</v>
      </c>
      <c r="D296" s="123" t="s">
        <v>112</v>
      </c>
      <c r="E296" s="125">
        <v>96</v>
      </c>
      <c r="F296" s="125"/>
      <c r="G296" s="125"/>
      <c r="H296" s="125"/>
      <c r="I296" s="125">
        <f>SUM(E296:H296)</f>
        <v>96</v>
      </c>
      <c r="J296" s="126">
        <v>0</v>
      </c>
      <c r="K296" s="258"/>
      <c r="L296" s="258"/>
      <c r="M296" s="453" t="s">
        <v>1184</v>
      </c>
    </row>
    <row r="297" spans="1:13" s="116" customFormat="1" outlineLevel="2" x14ac:dyDescent="0.2">
      <c r="A297" s="80"/>
      <c r="B297" s="123" t="s">
        <v>1017</v>
      </c>
      <c r="C297" s="267"/>
      <c r="D297" s="123" t="s">
        <v>112</v>
      </c>
      <c r="E297" s="125"/>
      <c r="F297" s="125"/>
      <c r="G297" s="125"/>
      <c r="H297" s="125"/>
      <c r="I297" s="125"/>
      <c r="J297" s="126"/>
      <c r="K297" s="258"/>
      <c r="L297" s="258">
        <v>90</v>
      </c>
      <c r="M297" s="453">
        <v>101297</v>
      </c>
    </row>
    <row r="298" spans="1:13" s="116" customFormat="1" ht="25.5" outlineLevel="2" x14ac:dyDescent="0.2">
      <c r="A298" s="80"/>
      <c r="B298" s="237" t="s">
        <v>3241</v>
      </c>
      <c r="C298" s="267" t="s">
        <v>3502</v>
      </c>
      <c r="D298" s="123" t="s">
        <v>112</v>
      </c>
      <c r="E298" s="125"/>
      <c r="F298" s="125"/>
      <c r="G298" s="125"/>
      <c r="H298" s="125"/>
      <c r="I298" s="125"/>
      <c r="J298" s="419"/>
      <c r="K298" s="258"/>
      <c r="L298" s="126">
        <v>101</v>
      </c>
      <c r="M298" s="453">
        <v>101314</v>
      </c>
    </row>
    <row r="299" spans="1:13" ht="38.25" outlineLevel="2" x14ac:dyDescent="0.2">
      <c r="A299" s="4">
        <v>6</v>
      </c>
      <c r="B299" s="123" t="s">
        <v>1462</v>
      </c>
      <c r="C299" s="267" t="s">
        <v>3503</v>
      </c>
      <c r="D299" s="123" t="s">
        <v>112</v>
      </c>
      <c r="E299" s="125">
        <v>0</v>
      </c>
      <c r="F299" s="125"/>
      <c r="G299" s="125"/>
      <c r="H299" s="125"/>
      <c r="I299" s="125">
        <f>SUM(E299:H299)</f>
        <v>0</v>
      </c>
      <c r="J299" s="419"/>
      <c r="K299" s="258"/>
      <c r="L299" s="126">
        <v>102</v>
      </c>
      <c r="M299" s="453">
        <v>101153</v>
      </c>
    </row>
    <row r="300" spans="1:13" ht="38.25" outlineLevel="2" x14ac:dyDescent="0.2">
      <c r="A300" s="4">
        <v>6</v>
      </c>
      <c r="B300" s="237" t="s">
        <v>3208</v>
      </c>
      <c r="C300" s="267"/>
      <c r="D300" s="123" t="s">
        <v>112</v>
      </c>
      <c r="E300" s="125">
        <v>26</v>
      </c>
      <c r="F300" s="125"/>
      <c r="G300" s="125"/>
      <c r="H300" s="125"/>
      <c r="I300" s="125"/>
      <c r="J300" s="419"/>
      <c r="K300" s="258">
        <v>14</v>
      </c>
      <c r="L300" s="126">
        <v>48</v>
      </c>
      <c r="M300" s="453" t="s">
        <v>1189</v>
      </c>
    </row>
    <row r="301" spans="1:13" ht="38.25" outlineLevel="2" x14ac:dyDescent="0.2">
      <c r="A301" s="4">
        <v>6</v>
      </c>
      <c r="B301" s="237" t="s">
        <v>1599</v>
      </c>
      <c r="C301" s="267" t="s">
        <v>3504</v>
      </c>
      <c r="D301" s="123" t="s">
        <v>112</v>
      </c>
      <c r="E301" s="437"/>
      <c r="F301" s="437"/>
      <c r="G301" s="437"/>
      <c r="H301" s="437"/>
      <c r="I301" s="437"/>
      <c r="J301" s="437"/>
      <c r="K301" s="438">
        <v>18</v>
      </c>
      <c r="L301" s="438">
        <v>24</v>
      </c>
      <c r="M301" s="452" t="s">
        <v>1218</v>
      </c>
    </row>
    <row r="302" spans="1:13" s="116" customFormat="1" outlineLevel="2" x14ac:dyDescent="0.2">
      <c r="A302" s="80"/>
      <c r="B302" s="123" t="s">
        <v>1456</v>
      </c>
      <c r="C302" s="267"/>
      <c r="D302" s="123" t="s">
        <v>112</v>
      </c>
      <c r="E302" s="125"/>
      <c r="F302" s="125"/>
      <c r="G302" s="125"/>
      <c r="H302" s="125"/>
      <c r="I302" s="125"/>
      <c r="J302" s="419"/>
      <c r="K302" s="432"/>
      <c r="L302" s="126">
        <v>86</v>
      </c>
      <c r="M302" s="453">
        <v>101352</v>
      </c>
    </row>
    <row r="303" spans="1:13" s="116" customFormat="1" ht="25.5" outlineLevel="2" x14ac:dyDescent="0.2">
      <c r="A303" s="80"/>
      <c r="B303" s="123" t="s">
        <v>1013</v>
      </c>
      <c r="C303" s="267"/>
      <c r="D303" s="123" t="s">
        <v>112</v>
      </c>
      <c r="E303" s="125"/>
      <c r="F303" s="125"/>
      <c r="G303" s="125"/>
      <c r="H303" s="125"/>
      <c r="I303" s="125"/>
      <c r="J303" s="419"/>
      <c r="K303" s="258"/>
      <c r="L303" s="126">
        <v>52</v>
      </c>
      <c r="M303" s="453">
        <v>101282</v>
      </c>
    </row>
    <row r="304" spans="1:13" s="116" customFormat="1" outlineLevel="2" x14ac:dyDescent="0.2">
      <c r="A304" s="80"/>
      <c r="B304" s="123" t="s">
        <v>1579</v>
      </c>
      <c r="C304" s="267"/>
      <c r="D304" s="123" t="s">
        <v>112</v>
      </c>
      <c r="E304" s="125"/>
      <c r="F304" s="125"/>
      <c r="G304" s="125"/>
      <c r="H304" s="125"/>
      <c r="I304" s="125"/>
      <c r="J304" s="126"/>
      <c r="K304" s="258"/>
      <c r="L304" s="258">
        <v>58</v>
      </c>
      <c r="M304" s="457" t="s">
        <v>1996</v>
      </c>
    </row>
    <row r="305" spans="1:13" ht="30.75" customHeight="1" outlineLevel="2" x14ac:dyDescent="0.2">
      <c r="A305" s="4"/>
      <c r="B305" s="123" t="s">
        <v>1416</v>
      </c>
      <c r="C305" s="267" t="s">
        <v>3505</v>
      </c>
      <c r="D305" s="123" t="s">
        <v>112</v>
      </c>
      <c r="E305" s="125"/>
      <c r="F305" s="125"/>
      <c r="G305" s="125"/>
      <c r="H305" s="125"/>
      <c r="I305" s="125"/>
      <c r="J305" s="126"/>
      <c r="K305" s="258"/>
      <c r="L305" s="258">
        <v>58</v>
      </c>
      <c r="M305" s="454">
        <v>101273</v>
      </c>
    </row>
    <row r="306" spans="1:13" ht="51" outlineLevel="2" x14ac:dyDescent="0.2">
      <c r="A306" s="4">
        <v>6</v>
      </c>
      <c r="B306" s="237" t="s">
        <v>1407</v>
      </c>
      <c r="C306" s="267" t="s">
        <v>3506</v>
      </c>
      <c r="D306" s="123" t="s">
        <v>112</v>
      </c>
      <c r="E306" s="125">
        <v>103</v>
      </c>
      <c r="F306" s="125"/>
      <c r="G306" s="125"/>
      <c r="H306" s="125"/>
      <c r="I306" s="125">
        <f>SUM(E306:H306)</f>
        <v>103</v>
      </c>
      <c r="J306" s="126">
        <v>40</v>
      </c>
      <c r="K306" s="258">
        <v>15</v>
      </c>
      <c r="L306" s="258"/>
      <c r="M306" s="453">
        <v>100645</v>
      </c>
    </row>
    <row r="307" spans="1:13" ht="25.5" outlineLevel="2" x14ac:dyDescent="0.2">
      <c r="A307" s="4">
        <v>6</v>
      </c>
      <c r="B307" s="123" t="s">
        <v>1569</v>
      </c>
      <c r="C307" s="267"/>
      <c r="D307" s="123" t="s">
        <v>112</v>
      </c>
      <c r="E307" s="125">
        <v>52</v>
      </c>
      <c r="F307" s="125"/>
      <c r="G307" s="125"/>
      <c r="H307" s="125"/>
      <c r="I307" s="125">
        <f>SUM(E307:H307)</f>
        <v>52</v>
      </c>
      <c r="J307" s="126"/>
      <c r="K307" s="258">
        <v>16</v>
      </c>
      <c r="L307" s="258">
        <v>16</v>
      </c>
      <c r="M307" s="452" t="s">
        <v>1216</v>
      </c>
    </row>
    <row r="308" spans="1:13" outlineLevel="2" x14ac:dyDescent="0.2">
      <c r="A308" s="4"/>
      <c r="B308" s="123" t="s">
        <v>585</v>
      </c>
      <c r="C308" s="267"/>
      <c r="D308" s="123" t="s">
        <v>112</v>
      </c>
      <c r="E308" s="125">
        <v>60</v>
      </c>
      <c r="F308" s="125"/>
      <c r="G308" s="125"/>
      <c r="H308" s="125"/>
      <c r="I308" s="125">
        <f>SUM(E308:H308)</f>
        <v>60</v>
      </c>
      <c r="J308" s="126">
        <v>64</v>
      </c>
      <c r="K308" s="258"/>
      <c r="L308" s="258"/>
      <c r="M308" s="452" t="s">
        <v>1220</v>
      </c>
    </row>
    <row r="309" spans="1:13" ht="38.25" outlineLevel="2" x14ac:dyDescent="0.2">
      <c r="A309" s="4">
        <v>6</v>
      </c>
      <c r="B309" s="123" t="s">
        <v>1402</v>
      </c>
      <c r="C309" s="267" t="s">
        <v>3507</v>
      </c>
      <c r="D309" s="123" t="s">
        <v>112</v>
      </c>
      <c r="E309" s="125">
        <v>162</v>
      </c>
      <c r="F309" s="125"/>
      <c r="G309" s="125"/>
      <c r="H309" s="125"/>
      <c r="I309" s="125">
        <f>SUM(E309:H309)</f>
        <v>162</v>
      </c>
      <c r="J309" s="126">
        <v>0</v>
      </c>
      <c r="K309" s="258"/>
      <c r="L309" s="258"/>
      <c r="M309" s="452" t="s">
        <v>1204</v>
      </c>
    </row>
    <row r="310" spans="1:13" outlineLevel="2" x14ac:dyDescent="0.2">
      <c r="A310" s="4"/>
      <c r="B310" s="237" t="s">
        <v>3210</v>
      </c>
      <c r="C310" s="267"/>
      <c r="D310" s="237" t="s">
        <v>112</v>
      </c>
      <c r="E310" s="125"/>
      <c r="F310" s="125"/>
      <c r="G310" s="125"/>
      <c r="H310" s="125"/>
      <c r="I310" s="125"/>
      <c r="J310" s="126">
        <v>23</v>
      </c>
      <c r="K310" s="258"/>
      <c r="L310" s="258"/>
      <c r="M310" s="452" t="s">
        <v>776</v>
      </c>
    </row>
    <row r="311" spans="1:13" outlineLevel="2" x14ac:dyDescent="0.2">
      <c r="A311" s="4"/>
      <c r="B311" s="237" t="s">
        <v>3211</v>
      </c>
      <c r="C311" s="267"/>
      <c r="D311" s="237" t="s">
        <v>112</v>
      </c>
      <c r="E311" s="125"/>
      <c r="F311" s="125"/>
      <c r="G311" s="125"/>
      <c r="H311" s="125"/>
      <c r="I311" s="125"/>
      <c r="J311" s="126">
        <v>21</v>
      </c>
      <c r="K311" s="258"/>
      <c r="L311" s="258"/>
      <c r="M311" s="452" t="s">
        <v>776</v>
      </c>
    </row>
    <row r="312" spans="1:13" outlineLevel="2" x14ac:dyDescent="0.2">
      <c r="A312" s="4">
        <v>6</v>
      </c>
      <c r="B312" s="123" t="s">
        <v>586</v>
      </c>
      <c r="C312" s="267"/>
      <c r="D312" s="123" t="s">
        <v>112</v>
      </c>
      <c r="E312" s="125">
        <v>68</v>
      </c>
      <c r="F312" s="125"/>
      <c r="G312" s="125"/>
      <c r="H312" s="125"/>
      <c r="I312" s="125">
        <f>SUM(E312:H312)</f>
        <v>68</v>
      </c>
      <c r="J312" s="126">
        <v>39</v>
      </c>
      <c r="K312" s="258">
        <v>10</v>
      </c>
      <c r="L312" s="258"/>
      <c r="M312" s="452" t="s">
        <v>1221</v>
      </c>
    </row>
    <row r="313" spans="1:13" ht="25.5" outlineLevel="2" x14ac:dyDescent="0.2">
      <c r="A313" s="4" t="s">
        <v>223</v>
      </c>
      <c r="B313" s="237" t="s">
        <v>3205</v>
      </c>
      <c r="C313" s="267"/>
      <c r="D313" s="123" t="s">
        <v>112</v>
      </c>
      <c r="E313" s="125">
        <v>102</v>
      </c>
      <c r="F313" s="125"/>
      <c r="G313" s="125"/>
      <c r="H313" s="125"/>
      <c r="I313" s="125"/>
      <c r="J313" s="126"/>
      <c r="K313" s="258"/>
      <c r="L313" s="258"/>
      <c r="M313" s="452" t="s">
        <v>1222</v>
      </c>
    </row>
    <row r="314" spans="1:13" ht="25.5" outlineLevel="2" x14ac:dyDescent="0.2">
      <c r="A314" s="4">
        <v>6</v>
      </c>
      <c r="B314" s="123" t="s">
        <v>736</v>
      </c>
      <c r="C314" s="267" t="s">
        <v>3508</v>
      </c>
      <c r="D314" s="123" t="s">
        <v>112</v>
      </c>
      <c r="E314" s="125">
        <v>64</v>
      </c>
      <c r="F314" s="125"/>
      <c r="G314" s="125"/>
      <c r="H314" s="125"/>
      <c r="I314" s="125">
        <f>SUM(E314:H314)</f>
        <v>64</v>
      </c>
      <c r="J314" s="126"/>
      <c r="K314" s="258"/>
      <c r="L314" s="258">
        <v>26</v>
      </c>
      <c r="M314" s="453" t="s">
        <v>1196</v>
      </c>
    </row>
    <row r="315" spans="1:13" s="2" customFormat="1" outlineLevel="1" x14ac:dyDescent="0.2">
      <c r="A315" s="8"/>
      <c r="B315" s="573"/>
      <c r="C315" s="590"/>
      <c r="D315" s="573" t="s">
        <v>102</v>
      </c>
      <c r="E315" s="586">
        <f>SUM(E242:E314)</f>
        <v>4957</v>
      </c>
      <c r="F315" s="586">
        <f>SUBTOTAL(9,F243:F312)</f>
        <v>2</v>
      </c>
      <c r="G315" s="586">
        <f>SUBTOTAL(9,G243:G312)</f>
        <v>42</v>
      </c>
      <c r="H315" s="586">
        <f>SUBTOTAL(9,H243:H312)</f>
        <v>0</v>
      </c>
      <c r="I315" s="586">
        <f>SUM(E315:H315)</f>
        <v>5001</v>
      </c>
      <c r="J315" s="586">
        <f>SUM(J242:J314)</f>
        <v>508</v>
      </c>
      <c r="K315" s="587">
        <f>SUBTOTAL(9,K243:K313)</f>
        <v>109</v>
      </c>
      <c r="L315" s="587">
        <f>SUM(L242:L314)</f>
        <v>1730</v>
      </c>
      <c r="M315" s="383"/>
    </row>
    <row r="316" spans="1:13" x14ac:dyDescent="0.2">
      <c r="B316" s="123" t="s">
        <v>766</v>
      </c>
      <c r="C316" s="267"/>
      <c r="D316" s="123" t="s">
        <v>103</v>
      </c>
      <c r="E316" s="419"/>
      <c r="F316" s="419"/>
      <c r="G316" s="419"/>
      <c r="H316" s="419"/>
      <c r="I316" s="419"/>
      <c r="J316" s="419"/>
      <c r="K316" s="258"/>
      <c r="L316" s="430">
        <v>70</v>
      </c>
      <c r="M316" s="453">
        <v>101175</v>
      </c>
    </row>
    <row r="317" spans="1:13" x14ac:dyDescent="0.2">
      <c r="B317" s="417" t="s">
        <v>1441</v>
      </c>
      <c r="C317" s="267"/>
      <c r="D317" s="417" t="s">
        <v>103</v>
      </c>
      <c r="E317" s="419"/>
      <c r="F317" s="419"/>
      <c r="G317" s="419"/>
      <c r="H317" s="419"/>
      <c r="I317" s="430"/>
      <c r="J317" s="128"/>
      <c r="K317" s="258"/>
      <c r="L317" s="430">
        <v>90</v>
      </c>
      <c r="M317" s="453">
        <v>101358</v>
      </c>
    </row>
    <row r="318" spans="1:13" ht="25.5" outlineLevel="2" x14ac:dyDescent="0.2">
      <c r="A318" s="4">
        <v>15</v>
      </c>
      <c r="B318" s="123" t="s">
        <v>1442</v>
      </c>
      <c r="C318" s="267" t="s">
        <v>3509</v>
      </c>
      <c r="D318" s="123" t="s">
        <v>103</v>
      </c>
      <c r="E318" s="125">
        <v>73</v>
      </c>
      <c r="F318" s="125"/>
      <c r="G318" s="125"/>
      <c r="H318" s="125"/>
      <c r="I318" s="126">
        <f>SUM(E318:H318)</f>
        <v>73</v>
      </c>
      <c r="J318" s="126"/>
      <c r="K318" s="258"/>
      <c r="L318" s="258"/>
      <c r="M318" s="452" t="s">
        <v>1223</v>
      </c>
    </row>
    <row r="319" spans="1:13" outlineLevel="2" x14ac:dyDescent="0.2">
      <c r="A319" s="4">
        <v>15</v>
      </c>
      <c r="B319" s="123" t="s">
        <v>587</v>
      </c>
      <c r="C319" s="267"/>
      <c r="D319" s="123" t="s">
        <v>103</v>
      </c>
      <c r="E319" s="125"/>
      <c r="F319" s="125"/>
      <c r="G319" s="125"/>
      <c r="H319" s="125"/>
      <c r="I319" s="126">
        <f>SUM(E319:H319)</f>
        <v>0</v>
      </c>
      <c r="J319" s="126">
        <v>40</v>
      </c>
      <c r="K319" s="258"/>
      <c r="L319" s="258"/>
      <c r="M319" s="454" t="s">
        <v>1358</v>
      </c>
    </row>
    <row r="320" spans="1:13" x14ac:dyDescent="0.2">
      <c r="B320" s="417" t="s">
        <v>727</v>
      </c>
      <c r="C320" s="267"/>
      <c r="D320" s="417" t="s">
        <v>103</v>
      </c>
      <c r="E320" s="419"/>
      <c r="F320" s="419"/>
      <c r="G320" s="419">
        <v>2</v>
      </c>
      <c r="H320" s="419"/>
      <c r="I320" s="430"/>
      <c r="J320" s="430">
        <v>28</v>
      </c>
      <c r="K320" s="258">
        <v>36</v>
      </c>
      <c r="L320" s="258"/>
      <c r="M320" s="453">
        <v>100889</v>
      </c>
    </row>
    <row r="321" spans="1:13" s="2" customFormat="1" outlineLevel="1" x14ac:dyDescent="0.2">
      <c r="A321" s="8"/>
      <c r="B321" s="573"/>
      <c r="C321" s="590"/>
      <c r="D321" s="573" t="s">
        <v>227</v>
      </c>
      <c r="E321" s="586">
        <f>SUBTOTAL(9,E316:E320)</f>
        <v>73</v>
      </c>
      <c r="F321" s="586">
        <f>SUBTOTAL(9,F318:F319)</f>
        <v>0</v>
      </c>
      <c r="G321" s="586">
        <f>SUBTOTAL(9,G316:G320)</f>
        <v>2</v>
      </c>
      <c r="H321" s="586">
        <f>SUBTOTAL(9,H318:H319)</f>
        <v>0</v>
      </c>
      <c r="I321" s="586">
        <f>SUM(E321:H321)</f>
        <v>75</v>
      </c>
      <c r="J321" s="593">
        <f>SUM(J316:J320)</f>
        <v>68</v>
      </c>
      <c r="K321" s="593">
        <f>SUM(K316:K320)</f>
        <v>36</v>
      </c>
      <c r="L321" s="593">
        <f>SUM(L316:L320)</f>
        <v>160</v>
      </c>
      <c r="M321" s="383"/>
    </row>
    <row r="322" spans="1:13" outlineLevel="2" x14ac:dyDescent="0.2">
      <c r="A322" s="4">
        <v>11</v>
      </c>
      <c r="B322" s="123" t="s">
        <v>588</v>
      </c>
      <c r="C322" s="267"/>
      <c r="D322" s="123" t="s">
        <v>545</v>
      </c>
      <c r="E322" s="416">
        <v>126</v>
      </c>
      <c r="F322" s="125"/>
      <c r="G322" s="125"/>
      <c r="H322" s="125"/>
      <c r="I322" s="125">
        <f>SUM(E322:H322)</f>
        <v>126</v>
      </c>
      <c r="J322" s="126">
        <v>0</v>
      </c>
      <c r="K322" s="258">
        <v>11</v>
      </c>
      <c r="L322" s="258"/>
      <c r="M322" s="452" t="s">
        <v>1224</v>
      </c>
    </row>
    <row r="323" spans="1:13" ht="37.5" customHeight="1" outlineLevel="2" x14ac:dyDescent="0.2">
      <c r="A323" s="4"/>
      <c r="B323" s="237" t="s">
        <v>4522</v>
      </c>
      <c r="C323" s="267" t="s">
        <v>4523</v>
      </c>
      <c r="D323" s="237" t="s">
        <v>545</v>
      </c>
      <c r="E323" s="416"/>
      <c r="F323" s="125"/>
      <c r="G323" s="125"/>
      <c r="H323" s="125"/>
      <c r="I323" s="125"/>
      <c r="J323" s="126">
        <v>65</v>
      </c>
      <c r="K323" s="258"/>
      <c r="L323" s="258"/>
      <c r="M323" s="452"/>
    </row>
    <row r="324" spans="1:13" s="2" customFormat="1" outlineLevel="1" x14ac:dyDescent="0.2">
      <c r="A324" s="8"/>
      <c r="B324" s="573"/>
      <c r="C324" s="590"/>
      <c r="D324" s="573" t="s">
        <v>228</v>
      </c>
      <c r="E324" s="586">
        <f>SUBTOTAL(9,E322:E322)</f>
        <v>126</v>
      </c>
      <c r="F324" s="592">
        <f t="shared" ref="F324:K324" si="15">SUM(F322:F322)</f>
        <v>0</v>
      </c>
      <c r="G324" s="592">
        <f t="shared" si="15"/>
        <v>0</v>
      </c>
      <c r="H324" s="592">
        <f t="shared" si="15"/>
        <v>0</v>
      </c>
      <c r="I324" s="592">
        <f t="shared" si="15"/>
        <v>126</v>
      </c>
      <c r="J324" s="593">
        <f>SUM(J322:J323)</f>
        <v>65</v>
      </c>
      <c r="K324" s="593">
        <f t="shared" si="15"/>
        <v>11</v>
      </c>
      <c r="L324" s="593"/>
      <c r="M324" s="383"/>
    </row>
    <row r="325" spans="1:13" ht="38.25" outlineLevel="2" x14ac:dyDescent="0.2">
      <c r="A325" s="4">
        <v>7</v>
      </c>
      <c r="B325" s="237" t="s">
        <v>4362</v>
      </c>
      <c r="C325" s="267" t="s">
        <v>3510</v>
      </c>
      <c r="D325" s="123" t="s">
        <v>527</v>
      </c>
      <c r="E325" s="125"/>
      <c r="F325" s="125"/>
      <c r="G325" s="125"/>
      <c r="H325" s="125"/>
      <c r="I325" s="125">
        <f t="shared" ref="I325:I331" si="16">SUM(E325:H325)</f>
        <v>0</v>
      </c>
      <c r="J325" s="128"/>
      <c r="K325" s="258"/>
      <c r="L325" s="126">
        <v>113</v>
      </c>
      <c r="M325" s="454">
        <v>100903</v>
      </c>
    </row>
    <row r="326" spans="1:13" outlineLevel="2" x14ac:dyDescent="0.2">
      <c r="A326" s="4">
        <v>7</v>
      </c>
      <c r="B326" s="123" t="s">
        <v>589</v>
      </c>
      <c r="C326" s="267"/>
      <c r="D326" s="123" t="s">
        <v>527</v>
      </c>
      <c r="E326" s="125"/>
      <c r="F326" s="125"/>
      <c r="G326" s="125"/>
      <c r="H326" s="125"/>
      <c r="I326" s="125">
        <f t="shared" si="16"/>
        <v>0</v>
      </c>
      <c r="J326" s="126"/>
      <c r="K326" s="258"/>
      <c r="L326" s="258">
        <v>41</v>
      </c>
      <c r="M326" s="453">
        <v>100267</v>
      </c>
    </row>
    <row r="327" spans="1:13" s="116" customFormat="1" outlineLevel="2" x14ac:dyDescent="0.2">
      <c r="A327" s="80"/>
      <c r="B327" s="237" t="s">
        <v>4363</v>
      </c>
      <c r="C327" s="267" t="s">
        <v>3511</v>
      </c>
      <c r="D327" s="123" t="s">
        <v>527</v>
      </c>
      <c r="E327" s="125">
        <v>54</v>
      </c>
      <c r="F327" s="125"/>
      <c r="G327" s="125"/>
      <c r="H327" s="125"/>
      <c r="I327" s="125">
        <f>SUM(E327:H327)</f>
        <v>54</v>
      </c>
      <c r="J327" s="126"/>
      <c r="K327" s="258"/>
      <c r="L327" s="258"/>
      <c r="M327" s="453">
        <v>101299</v>
      </c>
    </row>
    <row r="328" spans="1:13" s="116" customFormat="1" outlineLevel="2" x14ac:dyDescent="0.2">
      <c r="A328" s="80"/>
      <c r="B328" s="237" t="s">
        <v>4363</v>
      </c>
      <c r="C328" s="267"/>
      <c r="D328" s="237" t="s">
        <v>527</v>
      </c>
      <c r="E328" s="125"/>
      <c r="F328" s="125"/>
      <c r="G328" s="125"/>
      <c r="H328" s="125"/>
      <c r="I328" s="125"/>
      <c r="J328" s="126">
        <v>20</v>
      </c>
      <c r="K328" s="258"/>
      <c r="L328" s="258"/>
      <c r="M328" s="453">
        <v>101608</v>
      </c>
    </row>
    <row r="329" spans="1:13" outlineLevel="2" x14ac:dyDescent="0.2">
      <c r="A329" s="4">
        <v>7</v>
      </c>
      <c r="B329" s="237" t="s">
        <v>4364</v>
      </c>
      <c r="C329" s="267" t="s">
        <v>3512</v>
      </c>
      <c r="D329" s="123" t="s">
        <v>527</v>
      </c>
      <c r="E329" s="125"/>
      <c r="F329" s="125"/>
      <c r="G329" s="125"/>
      <c r="H329" s="125"/>
      <c r="I329" s="125">
        <f t="shared" si="16"/>
        <v>0</v>
      </c>
      <c r="J329" s="126">
        <v>45</v>
      </c>
      <c r="K329" s="258"/>
      <c r="L329" s="258"/>
      <c r="M329" s="454">
        <v>100935</v>
      </c>
    </row>
    <row r="330" spans="1:13" outlineLevel="2" x14ac:dyDescent="0.2">
      <c r="A330" s="4">
        <v>7</v>
      </c>
      <c r="B330" s="123" t="s">
        <v>590</v>
      </c>
      <c r="C330" s="267"/>
      <c r="D330" s="123" t="s">
        <v>527</v>
      </c>
      <c r="E330" s="125">
        <v>59</v>
      </c>
      <c r="F330" s="125"/>
      <c r="G330" s="125"/>
      <c r="H330" s="125"/>
      <c r="I330" s="125">
        <f t="shared" si="16"/>
        <v>59</v>
      </c>
      <c r="J330" s="126"/>
      <c r="K330" s="258">
        <v>1</v>
      </c>
      <c r="L330" s="258">
        <v>24</v>
      </c>
      <c r="M330" s="456" t="s">
        <v>1225</v>
      </c>
    </row>
    <row r="331" spans="1:13" outlineLevel="2" x14ac:dyDescent="0.2">
      <c r="A331" s="4">
        <v>7</v>
      </c>
      <c r="B331" s="237" t="s">
        <v>4365</v>
      </c>
      <c r="C331" s="267" t="s">
        <v>3513</v>
      </c>
      <c r="D331" s="123" t="s">
        <v>527</v>
      </c>
      <c r="E331" s="125"/>
      <c r="F331" s="125"/>
      <c r="G331" s="125"/>
      <c r="H331" s="125"/>
      <c r="I331" s="125">
        <f t="shared" si="16"/>
        <v>0</v>
      </c>
      <c r="J331" s="126">
        <v>59</v>
      </c>
      <c r="K331" s="258"/>
      <c r="L331" s="258"/>
      <c r="M331" s="453" t="s">
        <v>1359</v>
      </c>
    </row>
    <row r="332" spans="1:13" ht="25.5" outlineLevel="2" x14ac:dyDescent="0.2">
      <c r="A332" s="4"/>
      <c r="B332" s="237" t="s">
        <v>3301</v>
      </c>
      <c r="C332" s="267"/>
      <c r="D332" s="123" t="s">
        <v>527</v>
      </c>
      <c r="E332" s="125"/>
      <c r="F332" s="125"/>
      <c r="G332" s="125"/>
      <c r="H332" s="125"/>
      <c r="I332" s="125"/>
      <c r="J332" s="126">
        <v>30</v>
      </c>
      <c r="K332" s="258"/>
      <c r="L332" s="258"/>
      <c r="M332" s="454">
        <v>101116</v>
      </c>
    </row>
    <row r="333" spans="1:13" outlineLevel="2" x14ac:dyDescent="0.2">
      <c r="A333" s="4">
        <v>7</v>
      </c>
      <c r="B333" s="237" t="s">
        <v>4366</v>
      </c>
      <c r="C333" s="267" t="s">
        <v>3514</v>
      </c>
      <c r="D333" s="123" t="s">
        <v>527</v>
      </c>
      <c r="E333" s="125">
        <v>176</v>
      </c>
      <c r="F333" s="125"/>
      <c r="G333" s="125"/>
      <c r="H333" s="125"/>
      <c r="I333" s="125">
        <f>SUM(E333:H333)</f>
        <v>176</v>
      </c>
      <c r="J333" s="126">
        <v>0</v>
      </c>
      <c r="K333" s="258"/>
      <c r="L333" s="258"/>
      <c r="M333" s="452" t="s">
        <v>1226</v>
      </c>
    </row>
    <row r="334" spans="1:13" outlineLevel="2" x14ac:dyDescent="0.2">
      <c r="A334" s="4"/>
      <c r="B334" s="123" t="s">
        <v>768</v>
      </c>
      <c r="C334" s="267"/>
      <c r="D334" s="123" t="s">
        <v>527</v>
      </c>
      <c r="E334" s="125"/>
      <c r="F334" s="125"/>
      <c r="G334" s="125"/>
      <c r="H334" s="125"/>
      <c r="I334" s="125"/>
      <c r="J334" s="126"/>
      <c r="K334" s="258"/>
      <c r="L334" s="258">
        <v>16</v>
      </c>
      <c r="M334" s="453">
        <v>101185</v>
      </c>
    </row>
    <row r="335" spans="1:13" outlineLevel="2" x14ac:dyDescent="0.2">
      <c r="A335" s="4"/>
      <c r="B335" s="237" t="s">
        <v>3300</v>
      </c>
      <c r="C335" s="267"/>
      <c r="D335" s="237" t="s">
        <v>527</v>
      </c>
      <c r="E335" s="125">
        <v>32</v>
      </c>
      <c r="F335" s="125"/>
      <c r="G335" s="125"/>
      <c r="H335" s="125"/>
      <c r="I335" s="125"/>
      <c r="J335" s="126"/>
      <c r="K335" s="258"/>
      <c r="L335" s="258"/>
      <c r="M335" s="453">
        <v>100760</v>
      </c>
    </row>
    <row r="336" spans="1:13" outlineLevel="2" x14ac:dyDescent="0.2">
      <c r="A336" s="4"/>
      <c r="B336" s="237" t="s">
        <v>2011</v>
      </c>
      <c r="C336" s="267"/>
      <c r="D336" s="237" t="s">
        <v>527</v>
      </c>
      <c r="E336" s="125">
        <v>18</v>
      </c>
      <c r="F336" s="125"/>
      <c r="G336" s="125"/>
      <c r="H336" s="125"/>
      <c r="I336" s="125"/>
      <c r="J336" s="126"/>
      <c r="K336" s="258"/>
      <c r="L336" s="258"/>
      <c r="M336" s="453"/>
    </row>
    <row r="337" spans="1:13" s="116" customFormat="1" ht="25.5" outlineLevel="2" x14ac:dyDescent="0.2">
      <c r="A337" s="80">
        <v>7</v>
      </c>
      <c r="B337" s="237" t="s">
        <v>4367</v>
      </c>
      <c r="C337" s="267" t="s">
        <v>3515</v>
      </c>
      <c r="D337" s="123" t="s">
        <v>527</v>
      </c>
      <c r="E337" s="125">
        <v>82</v>
      </c>
      <c r="F337" s="125"/>
      <c r="G337" s="125"/>
      <c r="H337" s="125"/>
      <c r="I337" s="125">
        <f>SUM(E337:H337)</f>
        <v>82</v>
      </c>
      <c r="J337" s="126">
        <v>0</v>
      </c>
      <c r="K337" s="258"/>
      <c r="L337" s="258"/>
      <c r="M337" s="452" t="s">
        <v>1381</v>
      </c>
    </row>
    <row r="338" spans="1:13" outlineLevel="2" x14ac:dyDescent="0.2">
      <c r="A338" s="4">
        <v>7</v>
      </c>
      <c r="B338" s="237" t="s">
        <v>4368</v>
      </c>
      <c r="C338" s="267" t="s">
        <v>3516</v>
      </c>
      <c r="D338" s="123" t="s">
        <v>527</v>
      </c>
      <c r="E338" s="125">
        <v>100</v>
      </c>
      <c r="F338" s="125"/>
      <c r="G338" s="125"/>
      <c r="H338" s="125"/>
      <c r="I338" s="125">
        <f>SUM(E338:H338)</f>
        <v>100</v>
      </c>
      <c r="J338" s="126">
        <v>0</v>
      </c>
      <c r="K338" s="258"/>
      <c r="L338" s="258"/>
      <c r="M338" s="452" t="s">
        <v>1228</v>
      </c>
    </row>
    <row r="339" spans="1:13" ht="39.75" customHeight="1" outlineLevel="2" x14ac:dyDescent="0.2">
      <c r="A339" s="4">
        <v>7</v>
      </c>
      <c r="B339" s="237" t="s">
        <v>4369</v>
      </c>
      <c r="C339" s="267" t="s">
        <v>3517</v>
      </c>
      <c r="D339" s="123" t="s">
        <v>527</v>
      </c>
      <c r="E339" s="125">
        <v>140</v>
      </c>
      <c r="F339" s="125"/>
      <c r="G339" s="125"/>
      <c r="H339" s="125"/>
      <c r="I339" s="125">
        <f t="shared" ref="I339:I349" si="17">SUM(E339:H339)</f>
        <v>140</v>
      </c>
      <c r="J339" s="126">
        <v>0</v>
      </c>
      <c r="K339" s="258"/>
      <c r="L339" s="258"/>
      <c r="M339" s="452" t="s">
        <v>1227</v>
      </c>
    </row>
    <row r="340" spans="1:13" outlineLevel="2" x14ac:dyDescent="0.2">
      <c r="A340" s="4">
        <v>7</v>
      </c>
      <c r="B340" s="237" t="s">
        <v>4370</v>
      </c>
      <c r="C340" s="267" t="s">
        <v>3518</v>
      </c>
      <c r="D340" s="123" t="s">
        <v>527</v>
      </c>
      <c r="E340" s="125">
        <v>127</v>
      </c>
      <c r="F340" s="125"/>
      <c r="G340" s="125"/>
      <c r="H340" s="125"/>
      <c r="I340" s="125">
        <f t="shared" si="17"/>
        <v>127</v>
      </c>
      <c r="J340" s="126">
        <v>0</v>
      </c>
      <c r="K340" s="258"/>
      <c r="L340" s="258"/>
      <c r="M340" s="452" t="s">
        <v>1229</v>
      </c>
    </row>
    <row r="341" spans="1:13" s="2" customFormat="1" ht="13.5" customHeight="1" outlineLevel="1" x14ac:dyDescent="0.2">
      <c r="A341" s="8"/>
      <c r="B341" s="573"/>
      <c r="C341" s="590"/>
      <c r="D341" s="573" t="s">
        <v>229</v>
      </c>
      <c r="E341" s="586">
        <f>SUBTOTAL(9,E325:E340)</f>
        <v>788</v>
      </c>
      <c r="F341" s="586">
        <f>SUBTOTAL(9,F325:F340)</f>
        <v>0</v>
      </c>
      <c r="G341" s="586">
        <f>SUBTOTAL(9,G325:G340)</f>
        <v>0</v>
      </c>
      <c r="H341" s="586">
        <f>SUBTOTAL(9,H325:H340)</f>
        <v>0</v>
      </c>
      <c r="I341" s="586">
        <f t="shared" si="17"/>
        <v>788</v>
      </c>
      <c r="J341" s="586">
        <f>SUBTOTAL(9,J325:J340)</f>
        <v>154</v>
      </c>
      <c r="K341" s="587">
        <f>SUBTOTAL(9,K325:K340)</f>
        <v>1</v>
      </c>
      <c r="L341" s="587">
        <f>SUM(L325:L340)</f>
        <v>194</v>
      </c>
      <c r="M341" s="383"/>
    </row>
    <row r="342" spans="1:13" outlineLevel="2" x14ac:dyDescent="0.2">
      <c r="A342" s="4">
        <v>12</v>
      </c>
      <c r="B342" s="237" t="s">
        <v>4371</v>
      </c>
      <c r="C342" s="267" t="s">
        <v>3519</v>
      </c>
      <c r="D342" s="123" t="s">
        <v>230</v>
      </c>
      <c r="E342" s="125">
        <v>92</v>
      </c>
      <c r="F342" s="125"/>
      <c r="G342" s="125"/>
      <c r="H342" s="125"/>
      <c r="I342" s="125">
        <f t="shared" si="17"/>
        <v>92</v>
      </c>
      <c r="J342" s="126">
        <v>0</v>
      </c>
      <c r="K342" s="258"/>
      <c r="L342" s="258"/>
      <c r="M342" s="452" t="s">
        <v>1230</v>
      </c>
    </row>
    <row r="343" spans="1:13" outlineLevel="2" x14ac:dyDescent="0.2">
      <c r="A343" s="4"/>
      <c r="B343" s="237" t="s">
        <v>4454</v>
      </c>
      <c r="C343" s="267"/>
      <c r="D343" s="237" t="s">
        <v>230</v>
      </c>
      <c r="E343" s="125"/>
      <c r="F343" s="125"/>
      <c r="G343" s="125"/>
      <c r="H343" s="125"/>
      <c r="I343" s="125"/>
      <c r="J343" s="126">
        <v>80</v>
      </c>
      <c r="K343" s="258"/>
      <c r="L343" s="258"/>
      <c r="M343" s="452"/>
    </row>
    <row r="344" spans="1:13" s="2" customFormat="1" outlineLevel="1" x14ac:dyDescent="0.2">
      <c r="A344" s="8"/>
      <c r="B344" s="573"/>
      <c r="C344" s="590"/>
      <c r="D344" s="573" t="s">
        <v>231</v>
      </c>
      <c r="E344" s="586">
        <f>SUBTOTAL(9,E342:E342)</f>
        <v>92</v>
      </c>
      <c r="F344" s="586"/>
      <c r="G344" s="586">
        <f>SUBTOTAL(9,G342:G342)</f>
        <v>0</v>
      </c>
      <c r="H344" s="586">
        <f>SUBTOTAL(9,H159:H342)</f>
        <v>0</v>
      </c>
      <c r="I344" s="586">
        <f t="shared" si="17"/>
        <v>92</v>
      </c>
      <c r="J344" s="587">
        <f>SUBTOTAL(9,J342:J342)</f>
        <v>0</v>
      </c>
      <c r="K344" s="587">
        <f>SUBTOTAL(9,K341:K342)</f>
        <v>0</v>
      </c>
      <c r="L344" s="587"/>
      <c r="M344" s="383"/>
    </row>
    <row r="345" spans="1:13" ht="25.5" hidden="1" outlineLevel="2" x14ac:dyDescent="0.2">
      <c r="A345" s="4">
        <v>13</v>
      </c>
      <c r="B345" s="123" t="s">
        <v>639</v>
      </c>
      <c r="C345" s="267"/>
      <c r="D345" s="123" t="s">
        <v>398</v>
      </c>
      <c r="E345" s="125">
        <v>119</v>
      </c>
      <c r="F345" s="125"/>
      <c r="G345" s="125"/>
      <c r="H345" s="125"/>
      <c r="I345" s="125">
        <f t="shared" si="17"/>
        <v>119</v>
      </c>
      <c r="J345" s="126">
        <v>0</v>
      </c>
      <c r="K345" s="258"/>
      <c r="L345" s="258"/>
      <c r="M345" s="453"/>
    </row>
    <row r="346" spans="1:13" hidden="1" outlineLevel="2" x14ac:dyDescent="0.2">
      <c r="A346" s="4">
        <v>13</v>
      </c>
      <c r="B346" s="123" t="s">
        <v>524</v>
      </c>
      <c r="C346" s="267"/>
      <c r="D346" s="123" t="s">
        <v>398</v>
      </c>
      <c r="E346" s="125">
        <v>100</v>
      </c>
      <c r="F346" s="125"/>
      <c r="G346" s="125"/>
      <c r="H346" s="125"/>
      <c r="I346" s="125">
        <f t="shared" si="17"/>
        <v>100</v>
      </c>
      <c r="J346" s="126">
        <v>17</v>
      </c>
      <c r="K346" s="258"/>
      <c r="L346" s="258"/>
      <c r="M346" s="453"/>
    </row>
    <row r="347" spans="1:13" hidden="1" outlineLevel="2" x14ac:dyDescent="0.2">
      <c r="A347" s="4">
        <v>13</v>
      </c>
      <c r="B347" s="123" t="s">
        <v>397</v>
      </c>
      <c r="C347" s="267"/>
      <c r="D347" s="123" t="s">
        <v>398</v>
      </c>
      <c r="E347" s="125">
        <v>16</v>
      </c>
      <c r="F347" s="125"/>
      <c r="G347" s="125"/>
      <c r="H347" s="125"/>
      <c r="I347" s="125">
        <f t="shared" si="17"/>
        <v>16</v>
      </c>
      <c r="J347" s="126">
        <v>0</v>
      </c>
      <c r="K347" s="258"/>
      <c r="L347" s="258"/>
      <c r="M347" s="453"/>
    </row>
    <row r="348" spans="1:13" ht="25.5" outlineLevel="2" x14ac:dyDescent="0.2">
      <c r="A348" s="4"/>
      <c r="B348" s="237" t="s">
        <v>4372</v>
      </c>
      <c r="C348" s="267" t="s">
        <v>3520</v>
      </c>
      <c r="D348" s="123" t="s">
        <v>398</v>
      </c>
      <c r="E348" s="125">
        <v>135</v>
      </c>
      <c r="F348" s="125"/>
      <c r="G348" s="125"/>
      <c r="H348" s="125"/>
      <c r="I348" s="125">
        <f t="shared" si="17"/>
        <v>135</v>
      </c>
      <c r="J348" s="126"/>
      <c r="K348" s="258"/>
      <c r="L348" s="258"/>
      <c r="M348" s="456" t="s">
        <v>1231</v>
      </c>
    </row>
    <row r="349" spans="1:13" x14ac:dyDescent="0.2">
      <c r="B349" s="417" t="s">
        <v>735</v>
      </c>
      <c r="C349" s="267"/>
      <c r="D349" s="417" t="s">
        <v>398</v>
      </c>
      <c r="E349" s="419">
        <v>100</v>
      </c>
      <c r="F349" s="419">
        <v>4</v>
      </c>
      <c r="G349" s="419"/>
      <c r="H349" s="419"/>
      <c r="I349" s="419">
        <f t="shared" si="17"/>
        <v>104</v>
      </c>
      <c r="J349" s="430">
        <v>2</v>
      </c>
      <c r="K349" s="258"/>
      <c r="L349" s="258"/>
      <c r="M349" s="452" t="s">
        <v>1232</v>
      </c>
    </row>
    <row r="350" spans="1:13" s="2" customFormat="1" outlineLevel="1" x14ac:dyDescent="0.2">
      <c r="A350" s="8"/>
      <c r="B350" s="573"/>
      <c r="C350" s="590"/>
      <c r="D350" s="573" t="s">
        <v>232</v>
      </c>
      <c r="E350" s="586">
        <f>SUBTOTAL(9,E348:E349)</f>
        <v>235</v>
      </c>
      <c r="F350" s="586">
        <f>SUBTOTAL(9,F348:F349)</f>
        <v>4</v>
      </c>
      <c r="G350" s="586">
        <f>SUBTOTAL(9,G345:G347)</f>
        <v>0</v>
      </c>
      <c r="H350" s="586">
        <f>SUBTOTAL(9,H345:H347)</f>
        <v>0</v>
      </c>
      <c r="I350" s="586">
        <f>SUM(I348:I349)</f>
        <v>239</v>
      </c>
      <c r="J350" s="587">
        <f>SUBTOTAL(9,J348:J349)</f>
        <v>2</v>
      </c>
      <c r="K350" s="587">
        <f>SUBTOTAL(9,K348:K349)</f>
        <v>0</v>
      </c>
      <c r="L350" s="587"/>
      <c r="M350" s="383"/>
    </row>
    <row r="351" spans="1:13" outlineLevel="2" x14ac:dyDescent="0.2">
      <c r="A351" s="4">
        <v>5</v>
      </c>
      <c r="B351" s="237" t="s">
        <v>4373</v>
      </c>
      <c r="C351" s="267" t="s">
        <v>3521</v>
      </c>
      <c r="D351" s="123" t="s">
        <v>233</v>
      </c>
      <c r="E351" s="125">
        <v>137</v>
      </c>
      <c r="F351" s="125"/>
      <c r="G351" s="125"/>
      <c r="H351" s="125"/>
      <c r="I351" s="125">
        <f t="shared" ref="I351:I365" si="18">SUM(E351:H351)</f>
        <v>137</v>
      </c>
      <c r="J351" s="126">
        <v>0</v>
      </c>
      <c r="K351" s="258"/>
      <c r="L351" s="258"/>
      <c r="M351" s="453" t="s">
        <v>1233</v>
      </c>
    </row>
    <row r="352" spans="1:13" s="2" customFormat="1" outlineLevel="1" x14ac:dyDescent="0.2">
      <c r="A352" s="8"/>
      <c r="B352" s="573"/>
      <c r="C352" s="590"/>
      <c r="D352" s="573" t="s">
        <v>234</v>
      </c>
      <c r="E352" s="586">
        <f>SUBTOTAL(9,E351:E351)</f>
        <v>137</v>
      </c>
      <c r="F352" s="586">
        <f>SUBTOTAL(9,F351:F351)</f>
        <v>0</v>
      </c>
      <c r="G352" s="586">
        <f>SUBTOTAL(9,G351:G351)</f>
        <v>0</v>
      </c>
      <c r="H352" s="586">
        <f>SUBTOTAL(9,H351:H351)</f>
        <v>0</v>
      </c>
      <c r="I352" s="586">
        <f t="shared" si="18"/>
        <v>137</v>
      </c>
      <c r="J352" s="587">
        <f>SUBTOTAL(9,J351:J351)</f>
        <v>0</v>
      </c>
      <c r="K352" s="587">
        <f>SUBTOTAL(9,K350:K351)</f>
        <v>0</v>
      </c>
      <c r="L352" s="587"/>
      <c r="M352" s="383"/>
    </row>
    <row r="353" spans="1:13" s="116" customFormat="1" outlineLevel="2" x14ac:dyDescent="0.2">
      <c r="A353" s="80">
        <v>13</v>
      </c>
      <c r="B353" s="237" t="s">
        <v>4374</v>
      </c>
      <c r="C353" s="267" t="s">
        <v>3522</v>
      </c>
      <c r="D353" s="123" t="s">
        <v>399</v>
      </c>
      <c r="E353" s="125">
        <v>120</v>
      </c>
      <c r="F353" s="125"/>
      <c r="G353" s="125"/>
      <c r="H353" s="125"/>
      <c r="I353" s="125">
        <f t="shared" si="18"/>
        <v>120</v>
      </c>
      <c r="J353" s="126"/>
      <c r="K353" s="258"/>
      <c r="L353" s="258"/>
      <c r="M353" s="452" t="s">
        <v>1382</v>
      </c>
    </row>
    <row r="354" spans="1:13" outlineLevel="2" x14ac:dyDescent="0.2">
      <c r="A354" s="4">
        <v>13</v>
      </c>
      <c r="B354" s="123" t="s">
        <v>640</v>
      </c>
      <c r="C354" s="267"/>
      <c r="D354" s="123" t="s">
        <v>399</v>
      </c>
      <c r="E354" s="125">
        <v>143</v>
      </c>
      <c r="F354" s="125"/>
      <c r="G354" s="125"/>
      <c r="H354" s="125"/>
      <c r="I354" s="125">
        <f t="shared" si="18"/>
        <v>143</v>
      </c>
      <c r="J354" s="126">
        <v>0</v>
      </c>
      <c r="K354" s="258">
        <v>17</v>
      </c>
      <c r="L354" s="258"/>
      <c r="M354" s="453" t="s">
        <v>1234</v>
      </c>
    </row>
    <row r="355" spans="1:13" s="2" customFormat="1" outlineLevel="1" x14ac:dyDescent="0.2">
      <c r="A355" s="8"/>
      <c r="B355" s="573"/>
      <c r="C355" s="590"/>
      <c r="D355" s="573" t="s">
        <v>235</v>
      </c>
      <c r="E355" s="586">
        <f>SUBTOTAL(9,E353:E354)</f>
        <v>263</v>
      </c>
      <c r="F355" s="586">
        <f>SUBTOTAL(9,F353:F354)</f>
        <v>0</v>
      </c>
      <c r="G355" s="586">
        <f>SUBTOTAL(9,G353:G354)</f>
        <v>0</v>
      </c>
      <c r="H355" s="586">
        <f>SUBTOTAL(9,H353:H354)</f>
        <v>0</v>
      </c>
      <c r="I355" s="586">
        <f t="shared" si="18"/>
        <v>263</v>
      </c>
      <c r="J355" s="587">
        <f>SUBTOTAL(9,J353:J354)</f>
        <v>0</v>
      </c>
      <c r="K355" s="593">
        <f>SUM(K353:K354)</f>
        <v>17</v>
      </c>
      <c r="L355" s="593"/>
      <c r="M355" s="383"/>
    </row>
    <row r="356" spans="1:13" ht="25.5" outlineLevel="2" x14ac:dyDescent="0.2">
      <c r="A356" s="4">
        <v>10</v>
      </c>
      <c r="B356" s="237" t="s">
        <v>4153</v>
      </c>
      <c r="C356" s="267" t="s">
        <v>4152</v>
      </c>
      <c r="D356" s="123" t="s">
        <v>543</v>
      </c>
      <c r="E356" s="125">
        <v>104</v>
      </c>
      <c r="F356" s="125"/>
      <c r="G356" s="125"/>
      <c r="H356" s="125"/>
      <c r="I356" s="125">
        <f t="shared" si="18"/>
        <v>104</v>
      </c>
      <c r="J356" s="126">
        <v>6</v>
      </c>
      <c r="K356" s="258"/>
      <c r="L356" s="258"/>
      <c r="M356" s="453" t="s">
        <v>1235</v>
      </c>
    </row>
    <row r="357" spans="1:13" s="2" customFormat="1" outlineLevel="1" x14ac:dyDescent="0.2">
      <c r="A357" s="8"/>
      <c r="B357" s="573"/>
      <c r="C357" s="590"/>
      <c r="D357" s="573" t="s">
        <v>236</v>
      </c>
      <c r="E357" s="586">
        <f>SUBTOTAL(9,E356:E356)</f>
        <v>104</v>
      </c>
      <c r="F357" s="586">
        <f>SUBTOTAL(9,F356:F356)</f>
        <v>0</v>
      </c>
      <c r="G357" s="586">
        <f>SUBTOTAL(9,G356:G356)</f>
        <v>0</v>
      </c>
      <c r="H357" s="586">
        <f>SUBTOTAL(9,H356:H356)</f>
        <v>0</v>
      </c>
      <c r="I357" s="586">
        <f t="shared" si="18"/>
        <v>104</v>
      </c>
      <c r="J357" s="587">
        <f>SUBTOTAL(9,J356:J356)</f>
        <v>6</v>
      </c>
      <c r="K357" s="593"/>
      <c r="L357" s="593"/>
      <c r="M357" s="383"/>
    </row>
    <row r="358" spans="1:13" outlineLevel="2" x14ac:dyDescent="0.2">
      <c r="A358" s="4">
        <v>12</v>
      </c>
      <c r="B358" s="237" t="s">
        <v>4375</v>
      </c>
      <c r="C358" s="267" t="s">
        <v>3523</v>
      </c>
      <c r="D358" s="123" t="s">
        <v>237</v>
      </c>
      <c r="E358" s="125">
        <v>109</v>
      </c>
      <c r="F358" s="125"/>
      <c r="G358" s="125"/>
      <c r="H358" s="125"/>
      <c r="I358" s="125">
        <f t="shared" si="18"/>
        <v>109</v>
      </c>
      <c r="J358" s="126">
        <v>0</v>
      </c>
      <c r="K358" s="258"/>
      <c r="L358" s="258"/>
      <c r="M358" s="453" t="s">
        <v>1236</v>
      </c>
    </row>
    <row r="359" spans="1:13" s="2" customFormat="1" outlineLevel="1" x14ac:dyDescent="0.2">
      <c r="A359" s="8"/>
      <c r="B359" s="573"/>
      <c r="C359" s="590"/>
      <c r="D359" s="573" t="s">
        <v>330</v>
      </c>
      <c r="E359" s="586">
        <f>SUBTOTAL(9,E358:E358)</f>
        <v>109</v>
      </c>
      <c r="F359" s="586">
        <f>SUBTOTAL(9,F358:F358)</f>
        <v>0</v>
      </c>
      <c r="G359" s="586">
        <f>SUBTOTAL(9,G358:G358)</f>
        <v>0</v>
      </c>
      <c r="H359" s="586">
        <f>SUBTOTAL(9,H358:H358)</f>
        <v>0</v>
      </c>
      <c r="I359" s="586">
        <f t="shared" si="18"/>
        <v>109</v>
      </c>
      <c r="J359" s="587">
        <f>SUBTOTAL(9,J358:J358)</f>
        <v>0</v>
      </c>
      <c r="K359" s="587">
        <f>SUBTOTAL(9,K357:K358)</f>
        <v>0</v>
      </c>
      <c r="L359" s="587"/>
      <c r="M359" s="383"/>
    </row>
    <row r="360" spans="1:13" ht="25.5" outlineLevel="2" x14ac:dyDescent="0.2">
      <c r="A360" s="4">
        <v>12</v>
      </c>
      <c r="B360" s="237" t="s">
        <v>4376</v>
      </c>
      <c r="C360" s="267" t="s">
        <v>3524</v>
      </c>
      <c r="D360" s="123" t="s">
        <v>394</v>
      </c>
      <c r="E360" s="125">
        <v>94</v>
      </c>
      <c r="F360" s="125"/>
      <c r="G360" s="125"/>
      <c r="H360" s="125"/>
      <c r="I360" s="125">
        <f t="shared" si="18"/>
        <v>94</v>
      </c>
      <c r="J360" s="126">
        <v>0</v>
      </c>
      <c r="K360" s="258"/>
      <c r="L360" s="258"/>
      <c r="M360" s="453" t="s">
        <v>1237</v>
      </c>
    </row>
    <row r="361" spans="1:13" s="2" customFormat="1" outlineLevel="1" x14ac:dyDescent="0.2">
      <c r="A361" s="8"/>
      <c r="B361" s="573"/>
      <c r="C361" s="590"/>
      <c r="D361" s="573" t="s">
        <v>331</v>
      </c>
      <c r="E361" s="586">
        <f>SUBTOTAL(9,E360:E360)</f>
        <v>94</v>
      </c>
      <c r="F361" s="586">
        <f>SUBTOTAL(9,F360:F360)</f>
        <v>0</v>
      </c>
      <c r="G361" s="586">
        <f>SUBTOTAL(9,G360:G360)</f>
        <v>0</v>
      </c>
      <c r="H361" s="586">
        <f>SUBTOTAL(9,H360:H360)</f>
        <v>0</v>
      </c>
      <c r="I361" s="586">
        <f t="shared" si="18"/>
        <v>94</v>
      </c>
      <c r="J361" s="587">
        <f>SUBTOTAL(9,J360:J360)</f>
        <v>0</v>
      </c>
      <c r="K361" s="587">
        <f>SUBTOTAL(9,K359:K360)</f>
        <v>0</v>
      </c>
      <c r="L361" s="587"/>
      <c r="M361" s="383"/>
    </row>
    <row r="362" spans="1:13" outlineLevel="2" x14ac:dyDescent="0.2">
      <c r="A362" s="4">
        <v>12</v>
      </c>
      <c r="B362" s="123" t="s">
        <v>631</v>
      </c>
      <c r="C362" s="267"/>
      <c r="D362" s="123" t="s">
        <v>391</v>
      </c>
      <c r="E362" s="125">
        <v>142</v>
      </c>
      <c r="F362" s="125"/>
      <c r="G362" s="125"/>
      <c r="H362" s="125"/>
      <c r="I362" s="125">
        <f t="shared" si="18"/>
        <v>142</v>
      </c>
      <c r="J362" s="126">
        <v>0</v>
      </c>
      <c r="K362" s="258"/>
      <c r="L362" s="258"/>
      <c r="M362" s="453" t="s">
        <v>1238</v>
      </c>
    </row>
    <row r="363" spans="1:13" s="2" customFormat="1" outlineLevel="1" x14ac:dyDescent="0.2">
      <c r="A363" s="8"/>
      <c r="B363" s="573"/>
      <c r="C363" s="590"/>
      <c r="D363" s="573" t="s">
        <v>332</v>
      </c>
      <c r="E363" s="586">
        <f>SUBTOTAL(9,E362:E362)</f>
        <v>142</v>
      </c>
      <c r="F363" s="586">
        <f>SUBTOTAL(9,F362:F362)</f>
        <v>0</v>
      </c>
      <c r="G363" s="586">
        <f>SUBTOTAL(9,G362:G362)</f>
        <v>0</v>
      </c>
      <c r="H363" s="586">
        <f>SUBTOTAL(9,H362:H362)</f>
        <v>0</v>
      </c>
      <c r="I363" s="586">
        <f t="shared" si="18"/>
        <v>142</v>
      </c>
      <c r="J363" s="587">
        <f>SUBTOTAL(9,J362:J362)</f>
        <v>0</v>
      </c>
      <c r="K363" s="587">
        <f>SUBTOTAL(9,K362:K362)</f>
        <v>0</v>
      </c>
      <c r="L363" s="587"/>
      <c r="M363" s="383"/>
    </row>
    <row r="364" spans="1:13" ht="38.25" x14ac:dyDescent="0.2">
      <c r="B364" s="431" t="s">
        <v>4377</v>
      </c>
      <c r="C364" s="267" t="s">
        <v>3525</v>
      </c>
      <c r="D364" s="417" t="s">
        <v>333</v>
      </c>
      <c r="E364" s="125">
        <v>94</v>
      </c>
      <c r="F364" s="125"/>
      <c r="G364" s="125"/>
      <c r="H364" s="125"/>
      <c r="I364" s="125">
        <v>94</v>
      </c>
      <c r="J364" s="126"/>
      <c r="K364" s="258"/>
      <c r="L364" s="258"/>
      <c r="M364" s="453" t="s">
        <v>1239</v>
      </c>
    </row>
    <row r="365" spans="1:13" s="2" customFormat="1" outlineLevel="1" x14ac:dyDescent="0.2">
      <c r="A365" s="8"/>
      <c r="B365" s="573"/>
      <c r="C365" s="590"/>
      <c r="D365" s="573" t="s">
        <v>729</v>
      </c>
      <c r="E365" s="586">
        <f>SUBTOTAL(9,E364:E364)</f>
        <v>94</v>
      </c>
      <c r="F365" s="586">
        <f>SUBTOTAL(9,F363:F364)</f>
        <v>0</v>
      </c>
      <c r="G365" s="586">
        <f>SUBTOTAL(9,G363:G364)</f>
        <v>0</v>
      </c>
      <c r="H365" s="586">
        <f>SUBTOTAL(9,H363:H364)</f>
        <v>0</v>
      </c>
      <c r="I365" s="586">
        <f t="shared" si="18"/>
        <v>94</v>
      </c>
      <c r="J365" s="587">
        <f>SUBTOTAL(9,J363:J364)</f>
        <v>0</v>
      </c>
      <c r="K365" s="587">
        <f>SUBTOTAL(9,K363:K364)</f>
        <v>0</v>
      </c>
      <c r="L365" s="587"/>
      <c r="M365" s="383"/>
    </row>
    <row r="366" spans="1:13" ht="38.25" outlineLevel="2" x14ac:dyDescent="0.2">
      <c r="A366" s="4">
        <v>15</v>
      </c>
      <c r="B366" s="237" t="s">
        <v>4378</v>
      </c>
      <c r="C366" s="267" t="s">
        <v>3526</v>
      </c>
      <c r="D366" s="123" t="s">
        <v>289</v>
      </c>
      <c r="E366" s="125">
        <v>128</v>
      </c>
      <c r="F366" s="125"/>
      <c r="G366" s="125"/>
      <c r="H366" s="125"/>
      <c r="I366" s="125">
        <f t="shared" ref="I366:I376" si="19">SUM(E366:H366)</f>
        <v>128</v>
      </c>
      <c r="J366" s="126">
        <v>0</v>
      </c>
      <c r="K366" s="258"/>
      <c r="L366" s="258"/>
      <c r="M366" s="453" t="s">
        <v>1240</v>
      </c>
    </row>
    <row r="367" spans="1:13" outlineLevel="2" x14ac:dyDescent="0.2">
      <c r="A367" s="4">
        <v>15</v>
      </c>
      <c r="B367" s="237" t="s">
        <v>4379</v>
      </c>
      <c r="C367" s="267" t="s">
        <v>3527</v>
      </c>
      <c r="D367" s="123" t="s">
        <v>289</v>
      </c>
      <c r="E367" s="125"/>
      <c r="F367" s="125"/>
      <c r="G367" s="125"/>
      <c r="H367" s="125"/>
      <c r="I367" s="125">
        <f t="shared" si="19"/>
        <v>0</v>
      </c>
      <c r="J367" s="126">
        <v>28</v>
      </c>
      <c r="K367" s="258"/>
      <c r="L367" s="258"/>
      <c r="M367" s="454" t="s">
        <v>1360</v>
      </c>
    </row>
    <row r="368" spans="1:13" s="2" customFormat="1" outlineLevel="1" x14ac:dyDescent="0.2">
      <c r="A368" s="8"/>
      <c r="B368" s="573"/>
      <c r="C368" s="590"/>
      <c r="D368" s="573" t="s">
        <v>334</v>
      </c>
      <c r="E368" s="586">
        <f>SUBTOTAL(9,E366:E367)</f>
        <v>128</v>
      </c>
      <c r="F368" s="586">
        <f>SUBTOTAL(9,F365:F367)</f>
        <v>0</v>
      </c>
      <c r="G368" s="586">
        <f>SUBTOTAL(9,G365:G367)</f>
        <v>0</v>
      </c>
      <c r="H368" s="586">
        <f>SUBTOTAL(9,H365:H367)</f>
        <v>0</v>
      </c>
      <c r="I368" s="586">
        <f t="shared" si="19"/>
        <v>128</v>
      </c>
      <c r="J368" s="587">
        <f>SUBTOTAL(9,J365:J367)</f>
        <v>28</v>
      </c>
      <c r="K368" s="587">
        <f>SUBTOTAL(9,K366:K367)</f>
        <v>0</v>
      </c>
      <c r="L368" s="587"/>
      <c r="M368" s="383"/>
    </row>
    <row r="369" spans="1:13" outlineLevel="2" x14ac:dyDescent="0.2">
      <c r="A369" s="4">
        <v>2</v>
      </c>
      <c r="B369" s="237" t="s">
        <v>4380</v>
      </c>
      <c r="C369" s="267" t="s">
        <v>3528</v>
      </c>
      <c r="D369" s="123" t="s">
        <v>648</v>
      </c>
      <c r="E369" s="125">
        <v>75</v>
      </c>
      <c r="F369" s="125"/>
      <c r="G369" s="125"/>
      <c r="H369" s="125"/>
      <c r="I369" s="125">
        <f t="shared" si="19"/>
        <v>75</v>
      </c>
      <c r="J369" s="126">
        <v>0</v>
      </c>
      <c r="K369" s="258"/>
      <c r="L369" s="258"/>
      <c r="M369" s="453" t="s">
        <v>1241</v>
      </c>
    </row>
    <row r="370" spans="1:13" s="2" customFormat="1" outlineLevel="1" x14ac:dyDescent="0.2">
      <c r="A370" s="8"/>
      <c r="B370" s="573"/>
      <c r="C370" s="590"/>
      <c r="D370" s="573" t="s">
        <v>335</v>
      </c>
      <c r="E370" s="586">
        <f>SUBTOTAL(9,E369:E369)</f>
        <v>75</v>
      </c>
      <c r="F370" s="586">
        <f>SUBTOTAL(9,F369:F369)</f>
        <v>0</v>
      </c>
      <c r="G370" s="586">
        <f>SUBTOTAL(9,G369:G369)</f>
        <v>0</v>
      </c>
      <c r="H370" s="586">
        <f>SUBTOTAL(9,H369:H369)</f>
        <v>0</v>
      </c>
      <c r="I370" s="586">
        <f t="shared" si="19"/>
        <v>75</v>
      </c>
      <c r="J370" s="587">
        <f>SUBTOTAL(9,J369:J369)</f>
        <v>0</v>
      </c>
      <c r="K370" s="587">
        <f>SUBTOTAL(9,K368:K369)</f>
        <v>0</v>
      </c>
      <c r="L370" s="587"/>
      <c r="M370" s="383"/>
    </row>
    <row r="371" spans="1:13" ht="25.5" outlineLevel="2" x14ac:dyDescent="0.2">
      <c r="A371" s="4">
        <v>4</v>
      </c>
      <c r="B371" s="237" t="s">
        <v>4409</v>
      </c>
      <c r="C371" s="267" t="s">
        <v>4410</v>
      </c>
      <c r="D371" s="123" t="s">
        <v>614</v>
      </c>
      <c r="E371" s="125">
        <v>66</v>
      </c>
      <c r="F371" s="125"/>
      <c r="G371" s="125"/>
      <c r="H371" s="125"/>
      <c r="I371" s="125">
        <f t="shared" si="19"/>
        <v>66</v>
      </c>
      <c r="J371" s="126">
        <v>0</v>
      </c>
      <c r="K371" s="258"/>
      <c r="L371" s="258"/>
      <c r="M371" s="453" t="s">
        <v>1242</v>
      </c>
    </row>
    <row r="372" spans="1:13" ht="25.5" outlineLevel="2" x14ac:dyDescent="0.2">
      <c r="A372" s="4">
        <v>4</v>
      </c>
      <c r="B372" s="237" t="s">
        <v>4381</v>
      </c>
      <c r="C372" s="267" t="s">
        <v>3529</v>
      </c>
      <c r="D372" s="123" t="s">
        <v>614</v>
      </c>
      <c r="E372" s="125">
        <v>104</v>
      </c>
      <c r="F372" s="125"/>
      <c r="G372" s="125"/>
      <c r="H372" s="125"/>
      <c r="I372" s="125">
        <f t="shared" si="19"/>
        <v>104</v>
      </c>
      <c r="J372" s="126">
        <v>0</v>
      </c>
      <c r="K372" s="258"/>
      <c r="L372" s="258"/>
      <c r="M372" s="453" t="s">
        <v>1243</v>
      </c>
    </row>
    <row r="373" spans="1:13" s="2" customFormat="1" outlineLevel="1" x14ac:dyDescent="0.2">
      <c r="A373" s="8"/>
      <c r="B373" s="573"/>
      <c r="C373" s="590"/>
      <c r="D373" s="573" t="s">
        <v>637</v>
      </c>
      <c r="E373" s="586">
        <f>SUBTOTAL(9,E371:E372)</f>
        <v>170</v>
      </c>
      <c r="F373" s="586">
        <f>SUBTOTAL(9,F371:F372)</f>
        <v>0</v>
      </c>
      <c r="G373" s="586">
        <f>SUBTOTAL(9,G371:G372)</f>
        <v>0</v>
      </c>
      <c r="H373" s="586">
        <f>SUBTOTAL(9,H371:H372)</f>
        <v>0</v>
      </c>
      <c r="I373" s="586">
        <f t="shared" si="19"/>
        <v>170</v>
      </c>
      <c r="J373" s="587">
        <f>SUBTOTAL(9,J371:J372)</f>
        <v>0</v>
      </c>
      <c r="K373" s="587">
        <f>SUBTOTAL(9,K371:K372)</f>
        <v>0</v>
      </c>
      <c r="L373" s="587"/>
      <c r="M373" s="383"/>
    </row>
    <row r="374" spans="1:13" ht="38.25" outlineLevel="2" x14ac:dyDescent="0.2">
      <c r="A374" s="4">
        <v>2</v>
      </c>
      <c r="B374" s="237" t="s">
        <v>4382</v>
      </c>
      <c r="C374" s="267" t="s">
        <v>3530</v>
      </c>
      <c r="D374" s="123" t="s">
        <v>554</v>
      </c>
      <c r="E374" s="125">
        <v>65</v>
      </c>
      <c r="F374" s="125"/>
      <c r="G374" s="125"/>
      <c r="H374" s="125"/>
      <c r="I374" s="125">
        <f t="shared" si="19"/>
        <v>65</v>
      </c>
      <c r="J374" s="126"/>
      <c r="K374" s="258"/>
      <c r="L374" s="258"/>
      <c r="M374" s="453" t="s">
        <v>1244</v>
      </c>
    </row>
    <row r="375" spans="1:13" outlineLevel="2" x14ac:dyDescent="0.2">
      <c r="A375" s="4">
        <v>2</v>
      </c>
      <c r="B375" s="237" t="s">
        <v>4383</v>
      </c>
      <c r="C375" s="267" t="s">
        <v>3531</v>
      </c>
      <c r="D375" s="123" t="s">
        <v>554</v>
      </c>
      <c r="E375" s="125">
        <v>40</v>
      </c>
      <c r="F375" s="125"/>
      <c r="G375" s="125"/>
      <c r="H375" s="125"/>
      <c r="I375" s="125">
        <f t="shared" si="19"/>
        <v>40</v>
      </c>
      <c r="J375" s="126"/>
      <c r="K375" s="258">
        <v>1</v>
      </c>
      <c r="L375" s="258"/>
      <c r="M375" s="453" t="s">
        <v>1245</v>
      </c>
    </row>
    <row r="376" spans="1:13" s="2" customFormat="1" outlineLevel="1" x14ac:dyDescent="0.2">
      <c r="A376" s="8"/>
      <c r="B376" s="573"/>
      <c r="C376" s="590"/>
      <c r="D376" s="573" t="s">
        <v>340</v>
      </c>
      <c r="E376" s="586">
        <f>SUBTOTAL(9,E374:E375)</f>
        <v>105</v>
      </c>
      <c r="F376" s="586">
        <f>SUBTOTAL(9,F374:F375)</f>
        <v>0</v>
      </c>
      <c r="G376" s="586">
        <f>SUBTOTAL(9,G374:G375)</f>
        <v>0</v>
      </c>
      <c r="H376" s="586">
        <f>SUBTOTAL(9,H374:H375)</f>
        <v>0</v>
      </c>
      <c r="I376" s="586">
        <f t="shared" si="19"/>
        <v>105</v>
      </c>
      <c r="J376" s="587">
        <f>SUBTOTAL(9,J374:J375)</f>
        <v>0</v>
      </c>
      <c r="K376" s="587">
        <f>SUBTOTAL(9,K374:K375)</f>
        <v>1</v>
      </c>
      <c r="L376" s="587"/>
      <c r="M376" s="383"/>
    </row>
    <row r="377" spans="1:13" outlineLevel="2" x14ac:dyDescent="0.2">
      <c r="A377" s="4">
        <v>15</v>
      </c>
      <c r="B377" s="417" t="s">
        <v>1464</v>
      </c>
      <c r="C377" s="267"/>
      <c r="D377" s="417" t="s">
        <v>413</v>
      </c>
      <c r="E377" s="419"/>
      <c r="F377" s="419"/>
      <c r="G377" s="419"/>
      <c r="H377" s="419"/>
      <c r="I377" s="419"/>
      <c r="J377" s="419">
        <v>54</v>
      </c>
      <c r="K377" s="419"/>
      <c r="L377" s="439"/>
      <c r="M377" s="458" t="s">
        <v>776</v>
      </c>
    </row>
    <row r="378" spans="1:13" outlineLevel="2" x14ac:dyDescent="0.2">
      <c r="A378" s="4"/>
      <c r="B378" s="237" t="s">
        <v>4384</v>
      </c>
      <c r="C378" s="267" t="s">
        <v>3532</v>
      </c>
      <c r="D378" s="123" t="s">
        <v>413</v>
      </c>
      <c r="E378" s="125">
        <v>84</v>
      </c>
      <c r="F378" s="125"/>
      <c r="G378" s="125"/>
      <c r="H378" s="125"/>
      <c r="I378" s="125">
        <f>SUM(E378:H378)</f>
        <v>84</v>
      </c>
      <c r="J378" s="126">
        <v>0</v>
      </c>
      <c r="K378" s="258"/>
      <c r="L378" s="258"/>
      <c r="M378" s="453" t="s">
        <v>1246</v>
      </c>
    </row>
    <row r="379" spans="1:13" s="116" customFormat="1" outlineLevel="2" x14ac:dyDescent="0.2">
      <c r="A379" s="80"/>
      <c r="B379" s="123" t="s">
        <v>992</v>
      </c>
      <c r="C379" s="267"/>
      <c r="D379" s="123" t="s">
        <v>413</v>
      </c>
      <c r="E379" s="125"/>
      <c r="F379" s="125"/>
      <c r="G379" s="125"/>
      <c r="H379" s="125"/>
      <c r="I379" s="125"/>
      <c r="J379" s="128"/>
      <c r="K379" s="258"/>
      <c r="L379" s="126">
        <v>84</v>
      </c>
      <c r="M379" s="453">
        <v>101283</v>
      </c>
    </row>
    <row r="380" spans="1:13" ht="25.5" outlineLevel="2" x14ac:dyDescent="0.2">
      <c r="A380" s="4"/>
      <c r="B380" s="237" t="s">
        <v>4385</v>
      </c>
      <c r="C380" s="267" t="s">
        <v>3533</v>
      </c>
      <c r="D380" s="123" t="s">
        <v>413</v>
      </c>
      <c r="E380" s="125">
        <v>93</v>
      </c>
      <c r="F380" s="125"/>
      <c r="G380" s="125"/>
      <c r="H380" s="125"/>
      <c r="I380" s="125">
        <f>SUM(E380:H380)</f>
        <v>93</v>
      </c>
      <c r="J380" s="126"/>
      <c r="K380" s="258"/>
      <c r="L380" s="258"/>
      <c r="M380" s="453" t="s">
        <v>1247</v>
      </c>
    </row>
    <row r="381" spans="1:13" outlineLevel="2" x14ac:dyDescent="0.2">
      <c r="A381" s="4">
        <v>15</v>
      </c>
      <c r="B381" s="123" t="s">
        <v>72</v>
      </c>
      <c r="C381" s="267"/>
      <c r="D381" s="123" t="s">
        <v>413</v>
      </c>
      <c r="E381" s="125"/>
      <c r="F381" s="125"/>
      <c r="G381" s="125"/>
      <c r="H381" s="125"/>
      <c r="I381" s="125"/>
      <c r="J381" s="126"/>
      <c r="K381" s="258"/>
      <c r="L381" s="258">
        <v>48</v>
      </c>
      <c r="M381" s="454">
        <v>101086</v>
      </c>
    </row>
    <row r="382" spans="1:13" ht="25.5" outlineLevel="2" x14ac:dyDescent="0.2">
      <c r="A382" s="4">
        <v>15</v>
      </c>
      <c r="B382" s="237" t="s">
        <v>4386</v>
      </c>
      <c r="C382" s="267" t="s">
        <v>3534</v>
      </c>
      <c r="D382" s="123" t="s">
        <v>413</v>
      </c>
      <c r="E382" s="125">
        <v>92</v>
      </c>
      <c r="F382" s="125"/>
      <c r="G382" s="125"/>
      <c r="H382" s="125"/>
      <c r="I382" s="125">
        <f t="shared" ref="I382:I392" si="20">SUM(E382:H382)</f>
        <v>92</v>
      </c>
      <c r="J382" s="126">
        <v>0</v>
      </c>
      <c r="K382" s="258"/>
      <c r="L382" s="258"/>
      <c r="M382" s="453" t="s">
        <v>1248</v>
      </c>
    </row>
    <row r="383" spans="1:13" ht="25.5" outlineLevel="2" x14ac:dyDescent="0.2">
      <c r="A383" s="4">
        <v>15</v>
      </c>
      <c r="B383" s="237" t="s">
        <v>4387</v>
      </c>
      <c r="C383" s="267" t="s">
        <v>3535</v>
      </c>
      <c r="D383" s="123" t="s">
        <v>413</v>
      </c>
      <c r="E383" s="416">
        <v>25</v>
      </c>
      <c r="F383" s="416"/>
      <c r="G383" s="416">
        <v>2</v>
      </c>
      <c r="H383" s="125"/>
      <c r="I383" s="125">
        <f t="shared" si="20"/>
        <v>27</v>
      </c>
      <c r="J383" s="126">
        <v>14</v>
      </c>
      <c r="K383" s="258">
        <v>1</v>
      </c>
      <c r="L383" s="258"/>
      <c r="M383" s="453">
        <v>100946</v>
      </c>
    </row>
    <row r="384" spans="1:13" outlineLevel="2" x14ac:dyDescent="0.2">
      <c r="A384" s="4">
        <v>15</v>
      </c>
      <c r="B384" s="237" t="s">
        <v>4388</v>
      </c>
      <c r="C384" s="267" t="s">
        <v>3536</v>
      </c>
      <c r="D384" s="123" t="s">
        <v>413</v>
      </c>
      <c r="E384" s="125">
        <v>102</v>
      </c>
      <c r="F384" s="125"/>
      <c r="G384" s="125"/>
      <c r="H384" s="125"/>
      <c r="I384" s="125">
        <f t="shared" si="20"/>
        <v>102</v>
      </c>
      <c r="J384" s="126">
        <v>0</v>
      </c>
      <c r="K384" s="258"/>
      <c r="L384" s="258"/>
      <c r="M384" s="453" t="s">
        <v>1249</v>
      </c>
    </row>
    <row r="385" spans="1:13" s="2" customFormat="1" outlineLevel="1" x14ac:dyDescent="0.2">
      <c r="A385" s="8"/>
      <c r="B385" s="573"/>
      <c r="C385" s="590"/>
      <c r="D385" s="573" t="s">
        <v>444</v>
      </c>
      <c r="E385" s="586">
        <f>SUBTOTAL(9,E377:E384)</f>
        <v>396</v>
      </c>
      <c r="F385" s="592">
        <f>SUBTOTAL(9,F378:F384)</f>
        <v>0</v>
      </c>
      <c r="G385" s="592">
        <f>SUBTOTAL(9,G378:G384)</f>
        <v>2</v>
      </c>
      <c r="H385" s="586">
        <f>SUBTOTAL(9,H378:H384)</f>
        <v>0</v>
      </c>
      <c r="I385" s="586">
        <f t="shared" si="20"/>
        <v>398</v>
      </c>
      <c r="J385" s="592">
        <f>SUM(J377:J384)</f>
        <v>68</v>
      </c>
      <c r="K385" s="587">
        <f>SUBTOTAL(9,K383:K384)</f>
        <v>1</v>
      </c>
      <c r="L385" s="587">
        <f>SUM(L377:L384)</f>
        <v>132</v>
      </c>
      <c r="M385" s="383"/>
    </row>
    <row r="386" spans="1:13" outlineLevel="2" x14ac:dyDescent="0.2">
      <c r="A386" s="4">
        <v>11</v>
      </c>
      <c r="B386" s="237" t="s">
        <v>4389</v>
      </c>
      <c r="C386" s="267" t="s">
        <v>3537</v>
      </c>
      <c r="D386" s="123" t="s">
        <v>445</v>
      </c>
      <c r="E386" s="125">
        <v>142</v>
      </c>
      <c r="F386" s="125"/>
      <c r="G386" s="125"/>
      <c r="H386" s="125"/>
      <c r="I386" s="125">
        <f t="shared" si="20"/>
        <v>142</v>
      </c>
      <c r="J386" s="126">
        <v>1</v>
      </c>
      <c r="K386" s="258"/>
      <c r="L386" s="258"/>
      <c r="M386" s="453" t="s">
        <v>1250</v>
      </c>
    </row>
    <row r="387" spans="1:13" s="2" customFormat="1" outlineLevel="1" x14ac:dyDescent="0.2">
      <c r="A387" s="8"/>
      <c r="B387" s="573"/>
      <c r="C387" s="590"/>
      <c r="D387" s="573" t="s">
        <v>446</v>
      </c>
      <c r="E387" s="586">
        <f>SUBTOTAL(9,E386:E386)</f>
        <v>142</v>
      </c>
      <c r="F387" s="586">
        <f>SUBTOTAL(9,F386:F386)</f>
        <v>0</v>
      </c>
      <c r="G387" s="586">
        <f>SUBTOTAL(9,G386:G386)</f>
        <v>0</v>
      </c>
      <c r="H387" s="586">
        <f>SUBTOTAL(9,H386:H386)</f>
        <v>0</v>
      </c>
      <c r="I387" s="586">
        <f t="shared" si="20"/>
        <v>142</v>
      </c>
      <c r="J387" s="587">
        <f>SUBTOTAL(9,J386:J386)</f>
        <v>1</v>
      </c>
      <c r="K387" s="587">
        <f>SUBTOTAL(9,K385:K386)</f>
        <v>0</v>
      </c>
      <c r="L387" s="587"/>
      <c r="M387" s="383"/>
    </row>
    <row r="388" spans="1:13" x14ac:dyDescent="0.2">
      <c r="B388" s="431" t="s">
        <v>4504</v>
      </c>
      <c r="C388" s="440"/>
      <c r="D388" s="431" t="s">
        <v>110</v>
      </c>
      <c r="E388" s="128"/>
      <c r="F388" s="128"/>
      <c r="G388" s="128"/>
      <c r="H388" s="128"/>
      <c r="I388" s="128"/>
      <c r="J388" s="441">
        <v>40</v>
      </c>
      <c r="K388" s="258"/>
      <c r="L388" s="258"/>
      <c r="M388" s="457" t="s">
        <v>776</v>
      </c>
    </row>
    <row r="389" spans="1:13" outlineLevel="2" x14ac:dyDescent="0.2">
      <c r="A389" s="4">
        <v>5</v>
      </c>
      <c r="B389" s="237" t="s">
        <v>4390</v>
      </c>
      <c r="C389" s="267" t="s">
        <v>3538</v>
      </c>
      <c r="D389" s="123" t="s">
        <v>110</v>
      </c>
      <c r="E389" s="125">
        <v>55</v>
      </c>
      <c r="F389" s="125"/>
      <c r="G389" s="125"/>
      <c r="H389" s="125"/>
      <c r="I389" s="125">
        <f>SUM(E389:H389)</f>
        <v>55</v>
      </c>
      <c r="J389" s="126">
        <v>8</v>
      </c>
      <c r="K389" s="258"/>
      <c r="L389" s="258"/>
      <c r="M389" s="453">
        <v>100439</v>
      </c>
    </row>
    <row r="390" spans="1:13" ht="25.5" outlineLevel="2" x14ac:dyDescent="0.2">
      <c r="A390" s="4">
        <v>5</v>
      </c>
      <c r="B390" s="237" t="s">
        <v>4469</v>
      </c>
      <c r="C390" s="267" t="s">
        <v>4468</v>
      </c>
      <c r="D390" s="123" t="s">
        <v>110</v>
      </c>
      <c r="E390" s="125"/>
      <c r="F390" s="125">
        <v>28</v>
      </c>
      <c r="G390" s="125"/>
      <c r="H390" s="125"/>
      <c r="I390" s="125">
        <f t="shared" si="20"/>
        <v>28</v>
      </c>
      <c r="J390" s="126">
        <v>10</v>
      </c>
      <c r="K390" s="258">
        <v>10</v>
      </c>
      <c r="L390" s="258"/>
      <c r="M390" s="453" t="s">
        <v>1252</v>
      </c>
    </row>
    <row r="391" spans="1:13" ht="25.5" outlineLevel="2" x14ac:dyDescent="0.2">
      <c r="A391" s="4">
        <v>5</v>
      </c>
      <c r="B391" s="237" t="s">
        <v>4469</v>
      </c>
      <c r="C391" s="267" t="s">
        <v>4484</v>
      </c>
      <c r="D391" s="123" t="s">
        <v>110</v>
      </c>
      <c r="E391" s="125">
        <v>97</v>
      </c>
      <c r="F391" s="125"/>
      <c r="G391" s="125"/>
      <c r="H391" s="125"/>
      <c r="I391" s="125">
        <f t="shared" si="20"/>
        <v>97</v>
      </c>
      <c r="J391" s="126">
        <v>0</v>
      </c>
      <c r="K391" s="258"/>
      <c r="L391" s="258"/>
      <c r="M391" s="453" t="s">
        <v>1251</v>
      </c>
    </row>
    <row r="392" spans="1:13" s="2" customFormat="1" outlineLevel="1" x14ac:dyDescent="0.2">
      <c r="A392" s="8"/>
      <c r="B392" s="573"/>
      <c r="C392" s="590"/>
      <c r="D392" s="573" t="s">
        <v>447</v>
      </c>
      <c r="E392" s="586">
        <f>SUBTOTAL(9,E389:E391)</f>
        <v>152</v>
      </c>
      <c r="F392" s="586">
        <f>SUBTOTAL(9,F389:F391)</f>
        <v>28</v>
      </c>
      <c r="G392" s="586">
        <f>SUBTOTAL(9,G389:G391)</f>
        <v>0</v>
      </c>
      <c r="H392" s="586">
        <f>SUBTOTAL(9,H389:H391)</f>
        <v>0</v>
      </c>
      <c r="I392" s="586">
        <f t="shared" si="20"/>
        <v>180</v>
      </c>
      <c r="J392" s="587">
        <f>SUBTOTAL(9,J388:J391)</f>
        <v>58</v>
      </c>
      <c r="K392" s="587">
        <f>SUBTOTAL(9,K390:K391)</f>
        <v>10</v>
      </c>
      <c r="L392" s="587"/>
      <c r="M392" s="383"/>
    </row>
    <row r="393" spans="1:13" x14ac:dyDescent="0.2">
      <c r="B393" s="417" t="s">
        <v>764</v>
      </c>
      <c r="C393" s="267"/>
      <c r="D393" s="417" t="s">
        <v>477</v>
      </c>
      <c r="E393" s="418">
        <v>95</v>
      </c>
      <c r="F393" s="128"/>
      <c r="G393" s="128"/>
      <c r="H393" s="128"/>
      <c r="I393" s="128">
        <v>95</v>
      </c>
      <c r="J393" s="442"/>
      <c r="K393" s="258"/>
      <c r="L393" s="258"/>
      <c r="M393" s="453" t="s">
        <v>1253</v>
      </c>
    </row>
    <row r="394" spans="1:13" ht="25.5" outlineLevel="2" x14ac:dyDescent="0.2">
      <c r="A394" s="4">
        <v>1</v>
      </c>
      <c r="B394" s="237" t="s">
        <v>4445</v>
      </c>
      <c r="C394" s="267" t="s">
        <v>4444</v>
      </c>
      <c r="D394" s="123" t="s">
        <v>477</v>
      </c>
      <c r="E394" s="125">
        <v>110</v>
      </c>
      <c r="F394" s="125"/>
      <c r="G394" s="125"/>
      <c r="H394" s="125"/>
      <c r="I394" s="125">
        <f>SUM(E394:H394)</f>
        <v>110</v>
      </c>
      <c r="J394" s="126" t="s">
        <v>569</v>
      </c>
      <c r="K394" s="258"/>
      <c r="L394" s="258"/>
      <c r="M394" s="453" t="s">
        <v>1254</v>
      </c>
    </row>
    <row r="395" spans="1:13" ht="19.5" customHeight="1" outlineLevel="2" x14ac:dyDescent="0.2">
      <c r="A395" s="4">
        <v>1</v>
      </c>
      <c r="B395" s="237" t="s">
        <v>638</v>
      </c>
      <c r="C395" s="267"/>
      <c r="D395" s="123" t="s">
        <v>477</v>
      </c>
      <c r="E395" s="125">
        <v>100</v>
      </c>
      <c r="F395" s="125"/>
      <c r="G395" s="125"/>
      <c r="H395" s="125"/>
      <c r="I395" s="125">
        <f>SUM(E395:H395)</f>
        <v>100</v>
      </c>
      <c r="J395" s="126"/>
      <c r="K395" s="258" t="s">
        <v>200</v>
      </c>
      <c r="L395" s="258"/>
      <c r="M395" s="453" t="s">
        <v>1255</v>
      </c>
    </row>
    <row r="396" spans="1:13" s="2" customFormat="1" outlineLevel="1" x14ac:dyDescent="0.2">
      <c r="A396" s="8"/>
      <c r="B396" s="573"/>
      <c r="C396" s="590"/>
      <c r="D396" s="573" t="s">
        <v>448</v>
      </c>
      <c r="E396" s="586">
        <f>SUBTOTAL(9,E393:E395)</f>
        <v>305</v>
      </c>
      <c r="F396" s="586">
        <f>SUBTOTAL(9,F394:F395)</f>
        <v>0</v>
      </c>
      <c r="G396" s="586">
        <f>SUBTOTAL(9,G394:G395)</f>
        <v>0</v>
      </c>
      <c r="H396" s="586">
        <f>SUBTOTAL(9,H394:H395)</f>
        <v>0</v>
      </c>
      <c r="I396" s="586">
        <f t="shared" ref="I396" si="21">SUM(E396:H396)</f>
        <v>305</v>
      </c>
      <c r="J396" s="586">
        <f>SUBTOTAL(9,J393:J395)</f>
        <v>0</v>
      </c>
      <c r="K396" s="587">
        <f>SUBTOTAL(9,K395:K395)</f>
        <v>0</v>
      </c>
      <c r="L396" s="587"/>
      <c r="M396" s="383"/>
    </row>
    <row r="397" spans="1:13" outlineLevel="2" x14ac:dyDescent="0.2">
      <c r="A397" s="4">
        <v>11</v>
      </c>
      <c r="B397" s="123" t="s">
        <v>651</v>
      </c>
      <c r="C397" s="267"/>
      <c r="D397" s="123" t="s">
        <v>449</v>
      </c>
      <c r="E397" s="125">
        <v>65</v>
      </c>
      <c r="F397" s="125"/>
      <c r="G397" s="125"/>
      <c r="H397" s="125"/>
      <c r="I397" s="125">
        <f t="shared" ref="I397:I425" si="22">SUM(E397:H397)</f>
        <v>65</v>
      </c>
      <c r="J397" s="126"/>
      <c r="K397" s="258"/>
      <c r="L397" s="258"/>
      <c r="M397" s="453" t="s">
        <v>1256</v>
      </c>
    </row>
    <row r="398" spans="1:13" s="2" customFormat="1" outlineLevel="1" x14ac:dyDescent="0.2">
      <c r="A398" s="8"/>
      <c r="B398" s="573"/>
      <c r="C398" s="590"/>
      <c r="D398" s="573" t="s">
        <v>450</v>
      </c>
      <c r="E398" s="586">
        <f>SUBTOTAL(9,E397:E397)</f>
        <v>65</v>
      </c>
      <c r="F398" s="586">
        <f>SUBTOTAL(9,F397:F397)</f>
        <v>0</v>
      </c>
      <c r="G398" s="586">
        <f>SUBTOTAL(9,G397:G397)</f>
        <v>0</v>
      </c>
      <c r="H398" s="586">
        <f>SUBTOTAL(9,H397:H397)</f>
        <v>0</v>
      </c>
      <c r="I398" s="586">
        <f t="shared" si="22"/>
        <v>65</v>
      </c>
      <c r="J398" s="587">
        <f>SUBTOTAL(9,J397:J397)</f>
        <v>0</v>
      </c>
      <c r="K398" s="587">
        <f>SUBTOTAL(9,K396:K397)</f>
        <v>0</v>
      </c>
      <c r="L398" s="587"/>
      <c r="M398" s="383"/>
    </row>
    <row r="399" spans="1:13" outlineLevel="2" x14ac:dyDescent="0.2">
      <c r="A399" s="4">
        <v>8</v>
      </c>
      <c r="B399" s="237" t="s">
        <v>4391</v>
      </c>
      <c r="C399" s="267" t="s">
        <v>3539</v>
      </c>
      <c r="D399" s="123" t="s">
        <v>535</v>
      </c>
      <c r="E399" s="125">
        <v>130</v>
      </c>
      <c r="F399" s="125"/>
      <c r="G399" s="125"/>
      <c r="H399" s="125"/>
      <c r="I399" s="125">
        <f t="shared" si="22"/>
        <v>130</v>
      </c>
      <c r="J399" s="126">
        <v>0</v>
      </c>
      <c r="K399" s="258"/>
      <c r="L399" s="258"/>
      <c r="M399" s="453" t="s">
        <v>1257</v>
      </c>
    </row>
    <row r="400" spans="1:13" s="2" customFormat="1" outlineLevel="1" x14ac:dyDescent="0.2">
      <c r="A400" s="8"/>
      <c r="B400" s="573"/>
      <c r="C400" s="590"/>
      <c r="D400" s="573" t="s">
        <v>451</v>
      </c>
      <c r="E400" s="586">
        <f>SUBTOTAL(9,E399:E399)</f>
        <v>130</v>
      </c>
      <c r="F400" s="586">
        <f>SUBTOTAL(9,F399:F399)</f>
        <v>0</v>
      </c>
      <c r="G400" s="586">
        <f>SUBTOTAL(9,G399:G399)</f>
        <v>0</v>
      </c>
      <c r="H400" s="586">
        <f>SUBTOTAL(9,H399:H399)</f>
        <v>0</v>
      </c>
      <c r="I400" s="586">
        <f t="shared" si="22"/>
        <v>130</v>
      </c>
      <c r="J400" s="587">
        <f>SUBTOTAL(9,J399:J399)</f>
        <v>0</v>
      </c>
      <c r="K400" s="587">
        <f>SUBTOTAL(9,K398:K399)</f>
        <v>0</v>
      </c>
      <c r="L400" s="587"/>
      <c r="M400" s="383"/>
    </row>
    <row r="401" spans="1:13" outlineLevel="2" x14ac:dyDescent="0.2">
      <c r="A401" s="4">
        <v>1</v>
      </c>
      <c r="B401" s="237" t="s">
        <v>4392</v>
      </c>
      <c r="C401" s="267" t="s">
        <v>3540</v>
      </c>
      <c r="D401" s="123" t="s">
        <v>476</v>
      </c>
      <c r="E401" s="125">
        <v>24</v>
      </c>
      <c r="F401" s="125"/>
      <c r="G401" s="125"/>
      <c r="H401" s="125"/>
      <c r="I401" s="125">
        <f t="shared" si="22"/>
        <v>24</v>
      </c>
      <c r="J401" s="126">
        <v>0</v>
      </c>
      <c r="K401" s="258"/>
      <c r="L401" s="258"/>
      <c r="M401" s="453" t="s">
        <v>1258</v>
      </c>
    </row>
    <row r="402" spans="1:13" outlineLevel="2" x14ac:dyDescent="0.2">
      <c r="A402" s="4"/>
      <c r="B402" s="123" t="s">
        <v>1555</v>
      </c>
      <c r="C402" s="267"/>
      <c r="D402" s="123" t="s">
        <v>476</v>
      </c>
      <c r="E402" s="125"/>
      <c r="F402" s="125"/>
      <c r="G402" s="125"/>
      <c r="H402" s="125"/>
      <c r="I402" s="125"/>
      <c r="J402" s="419"/>
      <c r="K402" s="258"/>
      <c r="L402" s="126">
        <v>104</v>
      </c>
      <c r="M402" s="453">
        <v>101388</v>
      </c>
    </row>
    <row r="403" spans="1:13" outlineLevel="2" x14ac:dyDescent="0.2">
      <c r="A403" s="4">
        <v>1</v>
      </c>
      <c r="B403" s="237" t="s">
        <v>4393</v>
      </c>
      <c r="C403" s="267" t="s">
        <v>3541</v>
      </c>
      <c r="D403" s="123" t="s">
        <v>476</v>
      </c>
      <c r="E403" s="416"/>
      <c r="F403" s="125"/>
      <c r="G403" s="125"/>
      <c r="H403" s="125"/>
      <c r="I403" s="125">
        <f t="shared" si="22"/>
        <v>0</v>
      </c>
      <c r="J403" s="128"/>
      <c r="K403" s="258"/>
      <c r="L403" s="126">
        <v>29</v>
      </c>
      <c r="M403" s="453">
        <v>100887</v>
      </c>
    </row>
    <row r="404" spans="1:13" ht="25.5" outlineLevel="2" x14ac:dyDescent="0.2">
      <c r="A404" s="4">
        <v>1</v>
      </c>
      <c r="B404" s="237" t="s">
        <v>4394</v>
      </c>
      <c r="C404" s="267" t="s">
        <v>3542</v>
      </c>
      <c r="D404" s="123" t="s">
        <v>476</v>
      </c>
      <c r="E404" s="125">
        <v>103</v>
      </c>
      <c r="F404" s="125"/>
      <c r="G404" s="125"/>
      <c r="H404" s="125"/>
      <c r="I404" s="125">
        <f t="shared" si="22"/>
        <v>103</v>
      </c>
      <c r="J404" s="126">
        <v>0</v>
      </c>
      <c r="K404" s="258"/>
      <c r="L404" s="258"/>
      <c r="M404" s="453" t="s">
        <v>1260</v>
      </c>
    </row>
    <row r="405" spans="1:13" outlineLevel="2" x14ac:dyDescent="0.2">
      <c r="A405" s="4">
        <v>1</v>
      </c>
      <c r="B405" s="237" t="s">
        <v>4395</v>
      </c>
      <c r="C405" s="267" t="s">
        <v>3543</v>
      </c>
      <c r="D405" s="123" t="s">
        <v>476</v>
      </c>
      <c r="E405" s="125">
        <v>228</v>
      </c>
      <c r="F405" s="125"/>
      <c r="G405" s="125"/>
      <c r="H405" s="125"/>
      <c r="I405" s="125">
        <f t="shared" si="22"/>
        <v>228</v>
      </c>
      <c r="J405" s="126">
        <v>0</v>
      </c>
      <c r="K405" s="258"/>
      <c r="L405" s="258"/>
      <c r="M405" s="453" t="s">
        <v>1261</v>
      </c>
    </row>
    <row r="406" spans="1:13" ht="42" customHeight="1" outlineLevel="2" x14ac:dyDescent="0.2">
      <c r="A406" s="4">
        <v>1</v>
      </c>
      <c r="B406" s="237" t="s">
        <v>4396</v>
      </c>
      <c r="C406" s="415" t="s">
        <v>3544</v>
      </c>
      <c r="D406" s="123" t="s">
        <v>476</v>
      </c>
      <c r="E406" s="125">
        <v>90</v>
      </c>
      <c r="F406" s="125"/>
      <c r="G406" s="125"/>
      <c r="H406" s="125"/>
      <c r="I406" s="125">
        <f>SUM(E406:H406)</f>
        <v>90</v>
      </c>
      <c r="J406" s="126">
        <v>0</v>
      </c>
      <c r="K406" s="258"/>
      <c r="L406" s="258"/>
      <c r="M406" s="453" t="s">
        <v>1259</v>
      </c>
    </row>
    <row r="407" spans="1:13" ht="25.5" outlineLevel="2" x14ac:dyDescent="0.2">
      <c r="A407" s="4">
        <v>1</v>
      </c>
      <c r="B407" s="123" t="s">
        <v>1481</v>
      </c>
      <c r="C407" s="415" t="s">
        <v>3545</v>
      </c>
      <c r="D407" s="123" t="s">
        <v>476</v>
      </c>
      <c r="E407" s="125">
        <v>108</v>
      </c>
      <c r="F407" s="125"/>
      <c r="G407" s="125"/>
      <c r="H407" s="125"/>
      <c r="I407" s="125">
        <f t="shared" si="22"/>
        <v>108</v>
      </c>
      <c r="J407" s="126"/>
      <c r="K407" s="258"/>
      <c r="L407" s="258"/>
      <c r="M407" s="453">
        <v>100312</v>
      </c>
    </row>
    <row r="408" spans="1:13" s="2" customFormat="1" outlineLevel="1" x14ac:dyDescent="0.2">
      <c r="A408" s="8"/>
      <c r="B408" s="573"/>
      <c r="C408" s="590"/>
      <c r="D408" s="573" t="s">
        <v>452</v>
      </c>
      <c r="E408" s="586">
        <f>SUBTOTAL(9,E401:E407)</f>
        <v>553</v>
      </c>
      <c r="F408" s="586">
        <f>SUBTOTAL(9,F403:F407)</f>
        <v>0</v>
      </c>
      <c r="G408" s="586">
        <f>SUBTOTAL(9,G403:G407)</f>
        <v>0</v>
      </c>
      <c r="H408" s="586">
        <f>SUBTOTAL(9,H403:H407)</f>
        <v>0</v>
      </c>
      <c r="I408" s="586">
        <f t="shared" si="22"/>
        <v>553</v>
      </c>
      <c r="J408" s="587">
        <f>SUBTOTAL(9,J403:J407)</f>
        <v>0</v>
      </c>
      <c r="K408" s="587">
        <f>SUBTOTAL(9,K407:K407)</f>
        <v>0</v>
      </c>
      <c r="L408" s="587">
        <f>SUM(L401:L407)</f>
        <v>133</v>
      </c>
      <c r="M408" s="383"/>
    </row>
    <row r="409" spans="1:13" outlineLevel="2" x14ac:dyDescent="0.2">
      <c r="A409" s="4">
        <v>14</v>
      </c>
      <c r="B409" s="237" t="s">
        <v>4397</v>
      </c>
      <c r="C409" s="267" t="s">
        <v>3546</v>
      </c>
      <c r="D409" s="123" t="s">
        <v>453</v>
      </c>
      <c r="E409" s="125"/>
      <c r="F409" s="125"/>
      <c r="G409" s="125"/>
      <c r="H409" s="125"/>
      <c r="I409" s="125">
        <f t="shared" si="22"/>
        <v>0</v>
      </c>
      <c r="J409" s="126">
        <v>49</v>
      </c>
      <c r="K409" s="258"/>
      <c r="L409" s="258"/>
      <c r="M409" s="454" t="s">
        <v>1361</v>
      </c>
    </row>
    <row r="410" spans="1:13" ht="25.5" outlineLevel="2" x14ac:dyDescent="0.2">
      <c r="A410" s="4">
        <v>14</v>
      </c>
      <c r="B410" s="237" t="s">
        <v>4399</v>
      </c>
      <c r="C410" s="267" t="s">
        <v>3547</v>
      </c>
      <c r="D410" s="123" t="s">
        <v>453</v>
      </c>
      <c r="E410" s="125">
        <v>60</v>
      </c>
      <c r="F410" s="125"/>
      <c r="G410" s="125"/>
      <c r="H410" s="125"/>
      <c r="I410" s="125">
        <f t="shared" si="22"/>
        <v>60</v>
      </c>
      <c r="J410" s="126">
        <v>0</v>
      </c>
      <c r="K410" s="258"/>
      <c r="L410" s="258"/>
      <c r="M410" s="453" t="s">
        <v>1262</v>
      </c>
    </row>
    <row r="411" spans="1:13" s="2" customFormat="1" outlineLevel="1" x14ac:dyDescent="0.2">
      <c r="A411" s="8"/>
      <c r="B411" s="573"/>
      <c r="C411" s="590"/>
      <c r="D411" s="573" t="s">
        <v>454</v>
      </c>
      <c r="E411" s="586">
        <f>SUBTOTAL(9,E409:E410)</f>
        <v>60</v>
      </c>
      <c r="F411" s="586">
        <f>SUBTOTAL(9,F409:F410)</f>
        <v>0</v>
      </c>
      <c r="G411" s="586">
        <f>SUBTOTAL(9,G409:G410)</f>
        <v>0</v>
      </c>
      <c r="H411" s="586">
        <f>SUBTOTAL(9,H409:H410)</f>
        <v>0</v>
      </c>
      <c r="I411" s="586">
        <f t="shared" si="22"/>
        <v>60</v>
      </c>
      <c r="J411" s="587">
        <f>SUBTOTAL(9,J409:J410)</f>
        <v>49</v>
      </c>
      <c r="K411" s="587">
        <f>SUBTOTAL(9,K409:K410)</f>
        <v>0</v>
      </c>
      <c r="L411" s="587"/>
      <c r="M411" s="383"/>
    </row>
    <row r="412" spans="1:13" ht="25.5" outlineLevel="2" x14ac:dyDescent="0.2">
      <c r="A412" s="4">
        <v>3</v>
      </c>
      <c r="B412" s="237" t="s">
        <v>4398</v>
      </c>
      <c r="C412" s="267" t="s">
        <v>3548</v>
      </c>
      <c r="D412" s="123" t="s">
        <v>455</v>
      </c>
      <c r="E412" s="125">
        <v>79</v>
      </c>
      <c r="F412" s="125"/>
      <c r="G412" s="125"/>
      <c r="H412" s="125"/>
      <c r="I412" s="125">
        <f t="shared" si="22"/>
        <v>79</v>
      </c>
      <c r="J412" s="126"/>
      <c r="K412" s="258"/>
      <c r="L412" s="258"/>
      <c r="M412" s="453" t="s">
        <v>1263</v>
      </c>
    </row>
    <row r="413" spans="1:13" s="2" customFormat="1" outlineLevel="1" x14ac:dyDescent="0.2">
      <c r="A413" s="8"/>
      <c r="B413" s="573"/>
      <c r="C413" s="590"/>
      <c r="D413" s="573" t="s">
        <v>456</v>
      </c>
      <c r="E413" s="586">
        <f>SUBTOTAL(9,E412:E412)</f>
        <v>79</v>
      </c>
      <c r="F413" s="586">
        <f>SUBTOTAL(9,F412:F412)</f>
        <v>0</v>
      </c>
      <c r="G413" s="586">
        <f>SUBTOTAL(9,G412:G412)</f>
        <v>0</v>
      </c>
      <c r="H413" s="586">
        <f>SUBTOTAL(9,H412:H412)</f>
        <v>0</v>
      </c>
      <c r="I413" s="586">
        <f t="shared" si="22"/>
        <v>79</v>
      </c>
      <c r="J413" s="587">
        <f>SUBTOTAL(9,J412:J412)</f>
        <v>0</v>
      </c>
      <c r="K413" s="587">
        <f>SUBTOTAL(9,K412:K412)</f>
        <v>0</v>
      </c>
      <c r="L413" s="587"/>
      <c r="M413" s="383"/>
    </row>
    <row r="414" spans="1:13" outlineLevel="2" x14ac:dyDescent="0.2">
      <c r="A414" s="4">
        <v>5</v>
      </c>
      <c r="B414" s="237" t="s">
        <v>4400</v>
      </c>
      <c r="C414" s="267" t="s">
        <v>3549</v>
      </c>
      <c r="D414" s="123" t="s">
        <v>457</v>
      </c>
      <c r="E414" s="125">
        <v>57</v>
      </c>
      <c r="F414" s="125"/>
      <c r="G414" s="125"/>
      <c r="H414" s="125"/>
      <c r="I414" s="125">
        <f t="shared" si="22"/>
        <v>57</v>
      </c>
      <c r="J414" s="126"/>
      <c r="K414" s="258"/>
      <c r="L414" s="258"/>
      <c r="M414" s="453" t="s">
        <v>1264</v>
      </c>
    </row>
    <row r="415" spans="1:13" s="2" customFormat="1" outlineLevel="1" x14ac:dyDescent="0.2">
      <c r="A415" s="8"/>
      <c r="B415" s="573"/>
      <c r="C415" s="590"/>
      <c r="D415" s="573" t="s">
        <v>458</v>
      </c>
      <c r="E415" s="586">
        <f>SUBTOTAL(9,E414:E414)</f>
        <v>57</v>
      </c>
      <c r="F415" s="586">
        <f>SUBTOTAL(9,F414:F414)</f>
        <v>0</v>
      </c>
      <c r="G415" s="586">
        <f>SUBTOTAL(9,G414:G414)</f>
        <v>0</v>
      </c>
      <c r="H415" s="586">
        <f>SUBTOTAL(9,H414:H414)</f>
        <v>0</v>
      </c>
      <c r="I415" s="586">
        <f t="shared" si="22"/>
        <v>57</v>
      </c>
      <c r="J415" s="587">
        <f>SUBTOTAL(9,J414:J414)</f>
        <v>0</v>
      </c>
      <c r="K415" s="587">
        <f>SUBTOTAL(9,K413:K414)</f>
        <v>0</v>
      </c>
      <c r="L415" s="587"/>
      <c r="M415" s="383"/>
    </row>
    <row r="416" spans="1:13" outlineLevel="2" x14ac:dyDescent="0.2">
      <c r="A416" s="4">
        <v>9</v>
      </c>
      <c r="B416" s="237" t="s">
        <v>4401</v>
      </c>
      <c r="C416" s="267" t="s">
        <v>3550</v>
      </c>
      <c r="D416" s="123" t="s">
        <v>459</v>
      </c>
      <c r="E416" s="125">
        <v>60</v>
      </c>
      <c r="F416" s="125"/>
      <c r="G416" s="125"/>
      <c r="H416" s="125"/>
      <c r="I416" s="125">
        <f t="shared" si="22"/>
        <v>60</v>
      </c>
      <c r="J416" s="126">
        <v>10</v>
      </c>
      <c r="K416" s="258"/>
      <c r="L416" s="258"/>
      <c r="M416" s="453" t="s">
        <v>1265</v>
      </c>
    </row>
    <row r="417" spans="1:13" s="2" customFormat="1" outlineLevel="1" x14ac:dyDescent="0.2">
      <c r="A417" s="8"/>
      <c r="B417" s="573"/>
      <c r="C417" s="590"/>
      <c r="D417" s="573" t="s">
        <v>460</v>
      </c>
      <c r="E417" s="586">
        <f>SUBTOTAL(9,E416:E416)</f>
        <v>60</v>
      </c>
      <c r="F417" s="586">
        <f>SUBTOTAL(9,F416:F416)</f>
        <v>0</v>
      </c>
      <c r="G417" s="586">
        <f>SUBTOTAL(9,G416:G416)</f>
        <v>0</v>
      </c>
      <c r="H417" s="586">
        <f>SUBTOTAL(9,H416:H416)</f>
        <v>0</v>
      </c>
      <c r="I417" s="586">
        <f t="shared" si="22"/>
        <v>60</v>
      </c>
      <c r="J417" s="587">
        <f>SUBTOTAL(9,J416:J416)</f>
        <v>10</v>
      </c>
      <c r="K417" s="587">
        <f>SUBTOTAL(9,K415:K416)</f>
        <v>0</v>
      </c>
      <c r="L417" s="587"/>
      <c r="M417" s="383"/>
    </row>
    <row r="418" spans="1:13" ht="38.25" outlineLevel="2" x14ac:dyDescent="0.2">
      <c r="A418" s="4">
        <v>15</v>
      </c>
      <c r="B418" s="237" t="s">
        <v>4192</v>
      </c>
      <c r="C418" s="267" t="s">
        <v>3551</v>
      </c>
      <c r="D418" s="123" t="s">
        <v>580</v>
      </c>
      <c r="E418" s="125">
        <v>112</v>
      </c>
      <c r="F418" s="125"/>
      <c r="G418" s="125"/>
      <c r="H418" s="125"/>
      <c r="I418" s="125">
        <f t="shared" si="22"/>
        <v>112</v>
      </c>
      <c r="J418" s="126">
        <v>0</v>
      </c>
      <c r="K418" s="258"/>
      <c r="L418" s="258"/>
      <c r="M418" s="453" t="s">
        <v>1266</v>
      </c>
    </row>
    <row r="419" spans="1:13" outlineLevel="2" x14ac:dyDescent="0.2">
      <c r="A419" s="4">
        <v>15</v>
      </c>
      <c r="B419" s="237" t="s">
        <v>4193</v>
      </c>
      <c r="C419" s="267" t="s">
        <v>3552</v>
      </c>
      <c r="D419" s="123" t="s">
        <v>580</v>
      </c>
      <c r="E419" s="125">
        <v>34</v>
      </c>
      <c r="F419" s="443"/>
      <c r="G419" s="125"/>
      <c r="H419" s="125"/>
      <c r="I419" s="125">
        <v>34</v>
      </c>
      <c r="J419" s="126">
        <v>36</v>
      </c>
      <c r="K419" s="125">
        <v>9</v>
      </c>
      <c r="L419" s="125"/>
      <c r="M419" s="453" t="s">
        <v>1267</v>
      </c>
    </row>
    <row r="420" spans="1:13" s="2" customFormat="1" outlineLevel="1" x14ac:dyDescent="0.2">
      <c r="A420" s="8"/>
      <c r="B420" s="573"/>
      <c r="C420" s="590"/>
      <c r="D420" s="573" t="s">
        <v>461</v>
      </c>
      <c r="E420" s="586">
        <f>SUBTOTAL(9,E418:E419)</f>
        <v>146</v>
      </c>
      <c r="F420" s="586">
        <f>SUBTOTAL(9,F418:F419)</f>
        <v>0</v>
      </c>
      <c r="G420" s="586">
        <f>SUBTOTAL(9,G418:G419)</f>
        <v>0</v>
      </c>
      <c r="H420" s="586">
        <f>SUBTOTAL(9,H418:H419)</f>
        <v>0</v>
      </c>
      <c r="I420" s="586">
        <f t="shared" si="22"/>
        <v>146</v>
      </c>
      <c r="J420" s="587">
        <f>SUBTOTAL(9,J418:J419)</f>
        <v>36</v>
      </c>
      <c r="K420" s="587">
        <f>SUBTOTAL(9,K418:K419)</f>
        <v>9</v>
      </c>
      <c r="L420" s="587"/>
      <c r="M420" s="383"/>
    </row>
    <row r="421" spans="1:13" outlineLevel="2" x14ac:dyDescent="0.2">
      <c r="A421" s="4">
        <v>4</v>
      </c>
      <c r="B421" s="123" t="s">
        <v>0</v>
      </c>
      <c r="C421" s="267"/>
      <c r="D421" s="123" t="s">
        <v>462</v>
      </c>
      <c r="E421" s="125"/>
      <c r="F421" s="125"/>
      <c r="G421" s="125"/>
      <c r="H421" s="125"/>
      <c r="I421" s="125">
        <f t="shared" si="22"/>
        <v>0</v>
      </c>
      <c r="J421" s="126">
        <v>27</v>
      </c>
      <c r="K421" s="258"/>
      <c r="L421" s="258"/>
      <c r="M421" s="454" t="s">
        <v>1362</v>
      </c>
    </row>
    <row r="422" spans="1:13" ht="25.5" outlineLevel="2" x14ac:dyDescent="0.2">
      <c r="A422" s="4">
        <v>4</v>
      </c>
      <c r="B422" s="237" t="s">
        <v>4483</v>
      </c>
      <c r="C422" s="267" t="s">
        <v>4482</v>
      </c>
      <c r="D422" s="123" t="s">
        <v>462</v>
      </c>
      <c r="E422" s="125">
        <v>71</v>
      </c>
      <c r="F422" s="125"/>
      <c r="G422" s="125"/>
      <c r="H422" s="125"/>
      <c r="I422" s="125">
        <f t="shared" si="22"/>
        <v>71</v>
      </c>
      <c r="J422" s="126">
        <v>13</v>
      </c>
      <c r="K422" s="258"/>
      <c r="L422" s="258"/>
      <c r="M422" s="453" t="s">
        <v>1268</v>
      </c>
    </row>
    <row r="423" spans="1:13" s="2" customFormat="1" outlineLevel="1" x14ac:dyDescent="0.2">
      <c r="A423" s="8"/>
      <c r="B423" s="573"/>
      <c r="C423" s="590"/>
      <c r="D423" s="573" t="s">
        <v>463</v>
      </c>
      <c r="E423" s="586">
        <f>SUBTOTAL(9,E421:E422)</f>
        <v>71</v>
      </c>
      <c r="F423" s="586">
        <f>SUBTOTAL(9,F421:F422)</f>
        <v>0</v>
      </c>
      <c r="G423" s="586">
        <f>SUBTOTAL(9,G421:G422)</f>
        <v>0</v>
      </c>
      <c r="H423" s="586">
        <f>SUBTOTAL(9,H421:H422)</f>
        <v>0</v>
      </c>
      <c r="I423" s="586">
        <f t="shared" si="22"/>
        <v>71</v>
      </c>
      <c r="J423" s="587">
        <f>SUBTOTAL(9,J421:J422)</f>
        <v>40</v>
      </c>
      <c r="K423" s="587">
        <f>SUBTOTAL(9,K421:K422)</f>
        <v>0</v>
      </c>
      <c r="L423" s="587"/>
      <c r="M423" s="383"/>
    </row>
    <row r="424" spans="1:13" outlineLevel="2" x14ac:dyDescent="0.2">
      <c r="A424" s="4">
        <v>4</v>
      </c>
      <c r="B424" s="237" t="s">
        <v>4194</v>
      </c>
      <c r="C424" s="267" t="s">
        <v>3553</v>
      </c>
      <c r="D424" s="123" t="s">
        <v>85</v>
      </c>
      <c r="E424" s="125">
        <v>90</v>
      </c>
      <c r="F424" s="125"/>
      <c r="G424" s="125"/>
      <c r="H424" s="125"/>
      <c r="I424" s="125">
        <f t="shared" si="22"/>
        <v>90</v>
      </c>
      <c r="J424" s="126"/>
      <c r="K424" s="258"/>
      <c r="L424" s="258"/>
      <c r="M424" s="453">
        <v>100337</v>
      </c>
    </row>
    <row r="425" spans="1:13" s="2" customFormat="1" outlineLevel="1" x14ac:dyDescent="0.2">
      <c r="A425" s="8"/>
      <c r="B425" s="573"/>
      <c r="C425" s="590"/>
      <c r="D425" s="573" t="s">
        <v>464</v>
      </c>
      <c r="E425" s="586">
        <f>SUBTOTAL(9,E424:E424)</f>
        <v>90</v>
      </c>
      <c r="F425" s="586">
        <f>SUBTOTAL(9,F424:F424)</f>
        <v>0</v>
      </c>
      <c r="G425" s="586">
        <f>SUBTOTAL(9,G424:G424)</f>
        <v>0</v>
      </c>
      <c r="H425" s="586">
        <f>SUBTOTAL(9,H424:H424)</f>
        <v>0</v>
      </c>
      <c r="I425" s="586">
        <f t="shared" si="22"/>
        <v>90</v>
      </c>
      <c r="J425" s="587">
        <f>SUBTOTAL(9,J424:J424)</f>
        <v>0</v>
      </c>
      <c r="K425" s="587">
        <f>SUBTOTAL(9,K423:K424)</f>
        <v>0</v>
      </c>
      <c r="L425" s="587"/>
      <c r="M425" s="383"/>
    </row>
    <row r="426" spans="1:13" outlineLevel="1" x14ac:dyDescent="0.2">
      <c r="A426" s="219" t="s">
        <v>3329</v>
      </c>
      <c r="B426" s="237" t="s">
        <v>4416</v>
      </c>
      <c r="C426" s="267" t="s">
        <v>4415</v>
      </c>
      <c r="D426" s="237" t="s">
        <v>536</v>
      </c>
      <c r="E426" s="421"/>
      <c r="F426" s="421"/>
      <c r="G426" s="421"/>
      <c r="H426" s="421"/>
      <c r="I426" s="421"/>
      <c r="J426" s="250">
        <v>26</v>
      </c>
      <c r="K426" s="250"/>
      <c r="L426" s="250"/>
      <c r="M426" s="457">
        <v>101333</v>
      </c>
    </row>
    <row r="427" spans="1:13" ht="25.5" outlineLevel="2" x14ac:dyDescent="0.2">
      <c r="A427" s="4">
        <v>9</v>
      </c>
      <c r="B427" s="237" t="s">
        <v>4452</v>
      </c>
      <c r="C427" s="267" t="s">
        <v>4156</v>
      </c>
      <c r="D427" s="123" t="s">
        <v>536</v>
      </c>
      <c r="E427" s="125">
        <v>144</v>
      </c>
      <c r="F427" s="125"/>
      <c r="G427" s="125"/>
      <c r="H427" s="125"/>
      <c r="I427" s="125">
        <v>144</v>
      </c>
      <c r="J427" s="126"/>
      <c r="K427" s="258"/>
      <c r="L427" s="258"/>
      <c r="M427" s="453" t="s">
        <v>1269</v>
      </c>
    </row>
    <row r="428" spans="1:13" s="2" customFormat="1" outlineLevel="1" x14ac:dyDescent="0.2">
      <c r="A428" s="8"/>
      <c r="B428" s="573"/>
      <c r="C428" s="590"/>
      <c r="D428" s="573" t="s">
        <v>465</v>
      </c>
      <c r="E428" s="586">
        <f>SUBTOTAL(9,E426:E427)</f>
        <v>144</v>
      </c>
      <c r="F428" s="586">
        <f>SUBTOTAL(9,F427:F427)</f>
        <v>0</v>
      </c>
      <c r="G428" s="586">
        <f>SUBTOTAL(9,G427:G427)</f>
        <v>0</v>
      </c>
      <c r="H428" s="586">
        <f>SUBTOTAL(9,H427:H427)</f>
        <v>0</v>
      </c>
      <c r="I428" s="586">
        <f t="shared" ref="I428:I438" si="23">SUM(E428:H428)</f>
        <v>144</v>
      </c>
      <c r="J428" s="586">
        <f>SUBTOTAL(9,J427:J427)</f>
        <v>0</v>
      </c>
      <c r="K428" s="587">
        <f>SUBTOTAL(9,K425:K427)</f>
        <v>0</v>
      </c>
      <c r="L428" s="587"/>
      <c r="M428" s="383"/>
    </row>
    <row r="429" spans="1:13" outlineLevel="2" x14ac:dyDescent="0.2">
      <c r="A429" s="4">
        <v>9</v>
      </c>
      <c r="B429" s="123" t="s">
        <v>278</v>
      </c>
      <c r="C429" s="267"/>
      <c r="D429" s="123" t="s">
        <v>537</v>
      </c>
      <c r="E429" s="125">
        <v>48</v>
      </c>
      <c r="F429" s="125"/>
      <c r="G429" s="125"/>
      <c r="H429" s="125"/>
      <c r="I429" s="125">
        <f t="shared" si="23"/>
        <v>48</v>
      </c>
      <c r="J429" s="126">
        <v>2</v>
      </c>
      <c r="K429" s="258"/>
      <c r="L429" s="258"/>
      <c r="M429" s="453" t="s">
        <v>1270</v>
      </c>
    </row>
    <row r="430" spans="1:13" s="2" customFormat="1" outlineLevel="1" x14ac:dyDescent="0.2">
      <c r="A430" s="8"/>
      <c r="B430" s="573"/>
      <c r="C430" s="590"/>
      <c r="D430" s="573" t="s">
        <v>466</v>
      </c>
      <c r="E430" s="586">
        <f>SUBTOTAL(9,E429:E429)</f>
        <v>48</v>
      </c>
      <c r="F430" s="586">
        <f>SUBTOTAL(9,F429:F429)</f>
        <v>0</v>
      </c>
      <c r="G430" s="586">
        <f>SUBTOTAL(9,G429:G429)</f>
        <v>0</v>
      </c>
      <c r="H430" s="586">
        <f>SUBTOTAL(9,H429:H429)</f>
        <v>0</v>
      </c>
      <c r="I430" s="586">
        <f t="shared" si="23"/>
        <v>48</v>
      </c>
      <c r="J430" s="587">
        <f>SUBTOTAL(9,J429:J429)</f>
        <v>2</v>
      </c>
      <c r="K430" s="587">
        <f>SUBTOTAL(9,K428:K429)</f>
        <v>0</v>
      </c>
      <c r="L430" s="587"/>
      <c r="M430" s="383"/>
    </row>
    <row r="431" spans="1:13" ht="38.25" outlineLevel="2" x14ac:dyDescent="0.2">
      <c r="A431" s="4">
        <v>2</v>
      </c>
      <c r="B431" s="237" t="s">
        <v>4195</v>
      </c>
      <c r="C431" s="267" t="s">
        <v>3554</v>
      </c>
      <c r="D431" s="123" t="s">
        <v>649</v>
      </c>
      <c r="E431" s="125">
        <v>97</v>
      </c>
      <c r="F431" s="125"/>
      <c r="G431" s="125"/>
      <c r="H431" s="125"/>
      <c r="I431" s="125">
        <f t="shared" si="23"/>
        <v>97</v>
      </c>
      <c r="J431" s="126">
        <v>0</v>
      </c>
      <c r="K431" s="258"/>
      <c r="L431" s="258"/>
      <c r="M431" s="453" t="s">
        <v>1272</v>
      </c>
    </row>
    <row r="432" spans="1:13" ht="25.5" outlineLevel="2" x14ac:dyDescent="0.2">
      <c r="A432" s="4">
        <v>2</v>
      </c>
      <c r="B432" s="237" t="s">
        <v>4196</v>
      </c>
      <c r="C432" s="267" t="s">
        <v>3555</v>
      </c>
      <c r="D432" s="123" t="s">
        <v>649</v>
      </c>
      <c r="E432" s="125">
        <v>105</v>
      </c>
      <c r="F432" s="125"/>
      <c r="G432" s="125"/>
      <c r="H432" s="125"/>
      <c r="I432" s="125">
        <f>SUM(E432:H432)</f>
        <v>105</v>
      </c>
      <c r="J432" s="126"/>
      <c r="K432" s="258"/>
      <c r="L432" s="258"/>
      <c r="M432" s="453" t="s">
        <v>1271</v>
      </c>
    </row>
    <row r="433" spans="1:13" ht="51" outlineLevel="2" x14ac:dyDescent="0.2">
      <c r="A433" s="4">
        <v>2</v>
      </c>
      <c r="B433" s="237" t="s">
        <v>4481</v>
      </c>
      <c r="C433" s="267" t="s">
        <v>3556</v>
      </c>
      <c r="D433" s="123" t="s">
        <v>649</v>
      </c>
      <c r="E433" s="125">
        <v>45</v>
      </c>
      <c r="F433" s="125"/>
      <c r="G433" s="125"/>
      <c r="H433" s="125"/>
      <c r="I433" s="125">
        <f t="shared" si="23"/>
        <v>45</v>
      </c>
      <c r="J433" s="126">
        <v>0</v>
      </c>
      <c r="K433" s="258"/>
      <c r="L433" s="258"/>
      <c r="M433" s="453" t="s">
        <v>1273</v>
      </c>
    </row>
    <row r="434" spans="1:13" outlineLevel="2" x14ac:dyDescent="0.2">
      <c r="A434" s="4">
        <v>2</v>
      </c>
      <c r="B434" s="123" t="s">
        <v>279</v>
      </c>
      <c r="C434" s="267"/>
      <c r="D434" s="123" t="s">
        <v>649</v>
      </c>
      <c r="E434" s="125"/>
      <c r="F434" s="125"/>
      <c r="G434" s="125"/>
      <c r="H434" s="125"/>
      <c r="I434" s="125">
        <f t="shared" si="23"/>
        <v>0</v>
      </c>
      <c r="J434" s="126">
        <v>88</v>
      </c>
      <c r="K434" s="258"/>
      <c r="L434" s="258"/>
      <c r="M434" s="453" t="s">
        <v>1363</v>
      </c>
    </row>
    <row r="435" spans="1:13" s="2" customFormat="1" outlineLevel="1" x14ac:dyDescent="0.2">
      <c r="A435" s="8"/>
      <c r="B435" s="573"/>
      <c r="C435" s="590"/>
      <c r="D435" s="573" t="s">
        <v>343</v>
      </c>
      <c r="E435" s="586">
        <f>SUBTOTAL(9,E431:E434)</f>
        <v>247</v>
      </c>
      <c r="F435" s="586">
        <f>SUBTOTAL(9,F431:F434)</f>
        <v>0</v>
      </c>
      <c r="G435" s="586">
        <f>SUBTOTAL(9,G431:G434)</f>
        <v>0</v>
      </c>
      <c r="H435" s="586">
        <f>SUBTOTAL(9,H431:H434)</f>
        <v>0</v>
      </c>
      <c r="I435" s="586">
        <f t="shared" si="23"/>
        <v>247</v>
      </c>
      <c r="J435" s="587">
        <f>SUBTOTAL(9,J431:J434)</f>
        <v>88</v>
      </c>
      <c r="K435" s="587">
        <f>SUBTOTAL(9,K434:K434)</f>
        <v>0</v>
      </c>
      <c r="L435" s="587"/>
      <c r="M435" s="383"/>
    </row>
    <row r="436" spans="1:13" outlineLevel="2" x14ac:dyDescent="0.2">
      <c r="A436" s="4">
        <v>5</v>
      </c>
      <c r="B436" s="237" t="s">
        <v>4197</v>
      </c>
      <c r="C436" s="267" t="s">
        <v>3557</v>
      </c>
      <c r="D436" s="123" t="s">
        <v>89</v>
      </c>
      <c r="E436" s="125"/>
      <c r="F436" s="125"/>
      <c r="G436" s="125"/>
      <c r="H436" s="125"/>
      <c r="I436" s="128"/>
      <c r="J436" s="126"/>
      <c r="K436" s="258"/>
      <c r="L436" s="125">
        <v>83</v>
      </c>
      <c r="M436" s="453">
        <v>101366</v>
      </c>
    </row>
    <row r="437" spans="1:13" ht="25.5" outlineLevel="2" x14ac:dyDescent="0.2">
      <c r="A437" s="4">
        <v>5</v>
      </c>
      <c r="B437" s="237" t="s">
        <v>1990</v>
      </c>
      <c r="C437" s="267"/>
      <c r="D437" s="123" t="s">
        <v>89</v>
      </c>
      <c r="E437" s="125">
        <v>12</v>
      </c>
      <c r="F437" s="125"/>
      <c r="G437" s="125"/>
      <c r="H437" s="125"/>
      <c r="I437" s="125">
        <f>SUM(E437:H437)</f>
        <v>12</v>
      </c>
      <c r="J437" s="126">
        <v>0</v>
      </c>
      <c r="K437" s="258"/>
      <c r="L437" s="258"/>
      <c r="M437" s="453" t="s">
        <v>1275</v>
      </c>
    </row>
    <row r="438" spans="1:13" ht="38.25" outlineLevel="2" x14ac:dyDescent="0.2">
      <c r="A438" s="4">
        <v>5</v>
      </c>
      <c r="B438" s="237" t="s">
        <v>4519</v>
      </c>
      <c r="C438" s="267" t="s">
        <v>4520</v>
      </c>
      <c r="D438" s="123" t="s">
        <v>89</v>
      </c>
      <c r="E438" s="125">
        <v>100</v>
      </c>
      <c r="F438" s="125"/>
      <c r="G438" s="125"/>
      <c r="H438" s="125"/>
      <c r="I438" s="125">
        <f t="shared" si="23"/>
        <v>100</v>
      </c>
      <c r="J438" s="126">
        <v>0</v>
      </c>
      <c r="K438" s="258"/>
      <c r="L438" s="258"/>
      <c r="M438" s="453" t="s">
        <v>1276</v>
      </c>
    </row>
    <row r="439" spans="1:13" outlineLevel="2" x14ac:dyDescent="0.2">
      <c r="A439" s="4">
        <v>5</v>
      </c>
      <c r="B439" s="237" t="s">
        <v>4198</v>
      </c>
      <c r="C439" s="267" t="s">
        <v>3558</v>
      </c>
      <c r="D439" s="123" t="s">
        <v>89</v>
      </c>
      <c r="E439" s="125">
        <v>65</v>
      </c>
      <c r="F439" s="125"/>
      <c r="G439" s="125"/>
      <c r="H439" s="125"/>
      <c r="I439" s="125">
        <f>SUM(E439:H439)</f>
        <v>65</v>
      </c>
      <c r="J439" s="126"/>
      <c r="K439" s="258"/>
      <c r="L439" s="258"/>
      <c r="M439" s="453" t="s">
        <v>1274</v>
      </c>
    </row>
    <row r="440" spans="1:13" s="2" customFormat="1" outlineLevel="1" x14ac:dyDescent="0.2">
      <c r="A440" s="8"/>
      <c r="B440" s="573"/>
      <c r="C440" s="590"/>
      <c r="D440" s="573" t="s">
        <v>344</v>
      </c>
      <c r="E440" s="586">
        <f>SUBTOTAL(9,E436:E439)</f>
        <v>177</v>
      </c>
      <c r="F440" s="586">
        <f t="shared" ref="F440:J440" si="24">SUM(F436:F439)</f>
        <v>0</v>
      </c>
      <c r="G440" s="586">
        <f t="shared" si="24"/>
        <v>0</v>
      </c>
      <c r="H440" s="586">
        <f t="shared" si="24"/>
        <v>0</v>
      </c>
      <c r="I440" s="586">
        <f t="shared" si="24"/>
        <v>177</v>
      </c>
      <c r="J440" s="587">
        <f t="shared" si="24"/>
        <v>0</v>
      </c>
      <c r="K440" s="587">
        <f>SUBTOTAL(9,K438:K439)</f>
        <v>0</v>
      </c>
      <c r="L440" s="587">
        <f>SUM(L436:L439)</f>
        <v>83</v>
      </c>
      <c r="M440" s="383"/>
    </row>
    <row r="441" spans="1:13" ht="31.5" customHeight="1" outlineLevel="2" x14ac:dyDescent="0.2">
      <c r="A441" s="8" t="s">
        <v>39</v>
      </c>
      <c r="B441" s="237" t="s">
        <v>4199</v>
      </c>
      <c r="C441" s="267" t="s">
        <v>3559</v>
      </c>
      <c r="D441" s="123" t="s">
        <v>582</v>
      </c>
      <c r="E441" s="125">
        <v>104</v>
      </c>
      <c r="F441" s="125"/>
      <c r="G441" s="125"/>
      <c r="H441" s="125"/>
      <c r="I441" s="125">
        <f t="shared" ref="I441:I474" si="25">SUM(E441:H441)</f>
        <v>104</v>
      </c>
      <c r="J441" s="126">
        <v>0</v>
      </c>
      <c r="K441" s="258"/>
      <c r="L441" s="258"/>
      <c r="M441" s="453" t="s">
        <v>1277</v>
      </c>
    </row>
    <row r="442" spans="1:13" s="2" customFormat="1" outlineLevel="1" x14ac:dyDescent="0.2">
      <c r="A442" s="8"/>
      <c r="B442" s="573"/>
      <c r="C442" s="590"/>
      <c r="D442" s="573" t="s">
        <v>345</v>
      </c>
      <c r="E442" s="586">
        <f>SUBTOTAL(9,E441:E441)</f>
        <v>104</v>
      </c>
      <c r="F442" s="586">
        <f>SUBTOTAL(9,F441:F441)</f>
        <v>0</v>
      </c>
      <c r="G442" s="586">
        <f>SUBTOTAL(9,G441:G441)</f>
        <v>0</v>
      </c>
      <c r="H442" s="586">
        <f>SUBTOTAL(9,H441:H441)</f>
        <v>0</v>
      </c>
      <c r="I442" s="586">
        <f t="shared" ref="I442" si="26">SUM(E442:H442)</f>
        <v>104</v>
      </c>
      <c r="J442" s="587">
        <f>SUBTOTAL(9,J441:J441)</f>
        <v>0</v>
      </c>
      <c r="K442" s="587">
        <f>SUBTOTAL(9,K440:K441)</f>
        <v>0</v>
      </c>
      <c r="L442" s="587"/>
      <c r="M442" s="383"/>
    </row>
    <row r="443" spans="1:13" outlineLevel="2" x14ac:dyDescent="0.2">
      <c r="A443" s="4">
        <v>3</v>
      </c>
      <c r="B443" s="237" t="s">
        <v>4200</v>
      </c>
      <c r="C443" s="267" t="s">
        <v>3560</v>
      </c>
      <c r="D443" s="123" t="s">
        <v>4</v>
      </c>
      <c r="E443" s="125">
        <v>58</v>
      </c>
      <c r="F443" s="125"/>
      <c r="G443" s="125"/>
      <c r="H443" s="125"/>
      <c r="I443" s="125">
        <f t="shared" si="25"/>
        <v>58</v>
      </c>
      <c r="J443" s="126">
        <v>23</v>
      </c>
      <c r="K443" s="258"/>
      <c r="L443" s="258"/>
      <c r="M443" s="453" t="s">
        <v>1278</v>
      </c>
    </row>
    <row r="444" spans="1:13" outlineLevel="2" x14ac:dyDescent="0.2">
      <c r="A444" s="4">
        <v>3</v>
      </c>
      <c r="B444" s="237" t="s">
        <v>4201</v>
      </c>
      <c r="C444" s="267" t="s">
        <v>3561</v>
      </c>
      <c r="D444" s="123" t="s">
        <v>4</v>
      </c>
      <c r="E444" s="125">
        <v>67</v>
      </c>
      <c r="F444" s="125"/>
      <c r="G444" s="125"/>
      <c r="H444" s="125"/>
      <c r="I444" s="125">
        <f t="shared" si="25"/>
        <v>67</v>
      </c>
      <c r="J444" s="126">
        <v>0</v>
      </c>
      <c r="K444" s="258"/>
      <c r="L444" s="258"/>
      <c r="M444" s="453" t="s">
        <v>1279</v>
      </c>
    </row>
    <row r="445" spans="1:13" ht="25.5" outlineLevel="2" x14ac:dyDescent="0.2">
      <c r="A445" s="4">
        <v>3</v>
      </c>
      <c r="B445" s="237" t="s">
        <v>4202</v>
      </c>
      <c r="C445" s="267" t="s">
        <v>3562</v>
      </c>
      <c r="D445" s="123" t="s">
        <v>4</v>
      </c>
      <c r="E445" s="125">
        <v>110</v>
      </c>
      <c r="F445" s="125"/>
      <c r="G445" s="125"/>
      <c r="H445" s="125"/>
      <c r="I445" s="125">
        <f t="shared" si="25"/>
        <v>110</v>
      </c>
      <c r="J445" s="126">
        <v>0</v>
      </c>
      <c r="K445" s="258"/>
      <c r="L445" s="258"/>
      <c r="M445" s="453" t="s">
        <v>1280</v>
      </c>
    </row>
    <row r="446" spans="1:13" s="2" customFormat="1" outlineLevel="1" x14ac:dyDescent="0.2">
      <c r="A446" s="8"/>
      <c r="B446" s="573"/>
      <c r="C446" s="590"/>
      <c r="D446" s="573" t="s">
        <v>346</v>
      </c>
      <c r="E446" s="586">
        <f>SUBTOTAL(9,E443:E445)</f>
        <v>235</v>
      </c>
      <c r="F446" s="586">
        <f>SUBTOTAL(9,F443:F445)</f>
        <v>0</v>
      </c>
      <c r="G446" s="586">
        <f>SUBTOTAL(9,G443:G445)</f>
        <v>0</v>
      </c>
      <c r="H446" s="586">
        <f>SUBTOTAL(9,H443:H445)</f>
        <v>0</v>
      </c>
      <c r="I446" s="586">
        <f t="shared" si="25"/>
        <v>235</v>
      </c>
      <c r="J446" s="587">
        <f>SUBTOTAL(9,J443:J445)</f>
        <v>23</v>
      </c>
      <c r="K446" s="587">
        <f>SUBTOTAL(9,K444:K445)</f>
        <v>0</v>
      </c>
      <c r="L446" s="587"/>
      <c r="M446" s="383"/>
    </row>
    <row r="447" spans="1:13" s="2" customFormat="1" ht="25.5" outlineLevel="1" x14ac:dyDescent="0.2">
      <c r="A447" s="4"/>
      <c r="B447" s="237" t="s">
        <v>4203</v>
      </c>
      <c r="C447" s="267" t="s">
        <v>3563</v>
      </c>
      <c r="D447" s="413"/>
      <c r="E447" s="421">
        <v>30</v>
      </c>
      <c r="F447" s="124"/>
      <c r="G447" s="124"/>
      <c r="H447" s="124"/>
      <c r="I447" s="421">
        <v>30</v>
      </c>
      <c r="J447" s="127"/>
      <c r="K447" s="127"/>
      <c r="L447" s="127"/>
      <c r="M447" s="457">
        <v>100575</v>
      </c>
    </row>
    <row r="448" spans="1:13" ht="38.25" customHeight="1" outlineLevel="2" x14ac:dyDescent="0.2">
      <c r="A448" s="4">
        <v>6</v>
      </c>
      <c r="B448" s="237" t="s">
        <v>4204</v>
      </c>
      <c r="C448" s="415" t="s">
        <v>3564</v>
      </c>
      <c r="D448" s="123" t="s">
        <v>93</v>
      </c>
      <c r="E448" s="125">
        <v>65</v>
      </c>
      <c r="F448" s="125"/>
      <c r="G448" s="125"/>
      <c r="H448" s="125"/>
      <c r="I448" s="125">
        <v>65</v>
      </c>
      <c r="J448" s="250" t="s">
        <v>200</v>
      </c>
      <c r="K448" s="258"/>
      <c r="L448" s="258"/>
      <c r="M448" s="453">
        <v>100355</v>
      </c>
    </row>
    <row r="449" spans="1:13" ht="51" outlineLevel="2" x14ac:dyDescent="0.2">
      <c r="A449" s="4"/>
      <c r="B449" s="237" t="s">
        <v>4534</v>
      </c>
      <c r="C449" s="267" t="s">
        <v>3565</v>
      </c>
      <c r="D449" s="123" t="s">
        <v>93</v>
      </c>
      <c r="E449" s="125">
        <v>55</v>
      </c>
      <c r="F449" s="125"/>
      <c r="G449" s="125"/>
      <c r="H449" s="125"/>
      <c r="I449" s="125">
        <v>99</v>
      </c>
      <c r="J449" s="126"/>
      <c r="K449" s="258"/>
      <c r="L449" s="258">
        <v>41</v>
      </c>
      <c r="M449" s="453">
        <v>101384</v>
      </c>
    </row>
    <row r="450" spans="1:13" ht="25.5" outlineLevel="2" x14ac:dyDescent="0.2">
      <c r="A450" s="4">
        <v>6</v>
      </c>
      <c r="B450" s="237" t="s">
        <v>4205</v>
      </c>
      <c r="C450" s="267" t="s">
        <v>3566</v>
      </c>
      <c r="D450" s="123" t="s">
        <v>93</v>
      </c>
      <c r="E450" s="125">
        <v>120</v>
      </c>
      <c r="F450" s="125"/>
      <c r="G450" s="125"/>
      <c r="H450" s="125"/>
      <c r="I450" s="125">
        <f t="shared" si="25"/>
        <v>120</v>
      </c>
      <c r="J450" s="126"/>
      <c r="K450" s="258"/>
      <c r="L450" s="258"/>
      <c r="M450" s="453" t="s">
        <v>1281</v>
      </c>
    </row>
    <row r="451" spans="1:13" s="2" customFormat="1" outlineLevel="1" x14ac:dyDescent="0.2">
      <c r="A451" s="8"/>
      <c r="B451" s="573"/>
      <c r="C451" s="590"/>
      <c r="D451" s="573" t="s">
        <v>347</v>
      </c>
      <c r="E451" s="586">
        <f>SUBTOTAL(9,E447:E450)</f>
        <v>270</v>
      </c>
      <c r="F451" s="586">
        <f>SUBTOTAL(9,F448:F450)</f>
        <v>0</v>
      </c>
      <c r="G451" s="586">
        <f>SUBTOTAL(9,G448:G450)</f>
        <v>0</v>
      </c>
      <c r="H451" s="586">
        <f>SUBTOTAL(9,H448:H450)</f>
        <v>0</v>
      </c>
      <c r="I451" s="586">
        <f t="shared" si="25"/>
        <v>270</v>
      </c>
      <c r="J451" s="587">
        <f>SUBTOTAL(9,J448:J450)</f>
        <v>0</v>
      </c>
      <c r="K451" s="587">
        <f>SUBTOTAL(9,K448:K450)</f>
        <v>0</v>
      </c>
      <c r="L451" s="587">
        <f>SUM(L447:L450)</f>
        <v>41</v>
      </c>
      <c r="M451" s="383"/>
    </row>
    <row r="452" spans="1:13" ht="38.25" outlineLevel="2" x14ac:dyDescent="0.2">
      <c r="A452" s="4">
        <v>7</v>
      </c>
      <c r="B452" s="237" t="s">
        <v>4206</v>
      </c>
      <c r="C452" s="267" t="s">
        <v>3567</v>
      </c>
      <c r="D452" s="123" t="s">
        <v>528</v>
      </c>
      <c r="E452" s="125">
        <v>100</v>
      </c>
      <c r="F452" s="125"/>
      <c r="G452" s="125"/>
      <c r="H452" s="125"/>
      <c r="I452" s="125">
        <f t="shared" si="25"/>
        <v>100</v>
      </c>
      <c r="J452" s="126"/>
      <c r="K452" s="258"/>
      <c r="L452" s="258"/>
      <c r="M452" s="453" t="s">
        <v>1282</v>
      </c>
    </row>
    <row r="453" spans="1:13" s="2" customFormat="1" outlineLevel="1" x14ac:dyDescent="0.2">
      <c r="A453" s="8"/>
      <c r="B453" s="573"/>
      <c r="C453" s="590"/>
      <c r="D453" s="573" t="s">
        <v>348</v>
      </c>
      <c r="E453" s="586">
        <f>SUBTOTAL(9,E452:E452)</f>
        <v>100</v>
      </c>
      <c r="F453" s="586">
        <f>SUBTOTAL(9,F452:F452)</f>
        <v>0</v>
      </c>
      <c r="G453" s="586">
        <f>SUBTOTAL(9,G452:G452)</f>
        <v>0</v>
      </c>
      <c r="H453" s="586">
        <f>SUBTOTAL(9,H452:H452)</f>
        <v>0</v>
      </c>
      <c r="I453" s="586">
        <f t="shared" si="25"/>
        <v>100</v>
      </c>
      <c r="J453" s="587">
        <f>SUBTOTAL(9,J452:J452)</f>
        <v>0</v>
      </c>
      <c r="K453" s="587">
        <f>SUBTOTAL(9,K451:K452)</f>
        <v>0</v>
      </c>
      <c r="L453" s="587"/>
      <c r="M453" s="383"/>
    </row>
    <row r="454" spans="1:13" outlineLevel="2" x14ac:dyDescent="0.2">
      <c r="A454" s="4">
        <v>12</v>
      </c>
      <c r="B454" s="123" t="s">
        <v>1568</v>
      </c>
      <c r="C454" s="267"/>
      <c r="D454" s="123" t="s">
        <v>417</v>
      </c>
      <c r="E454" s="125">
        <v>91</v>
      </c>
      <c r="F454" s="125"/>
      <c r="G454" s="125"/>
      <c r="H454" s="125"/>
      <c r="I454" s="125">
        <v>91</v>
      </c>
      <c r="J454" s="126">
        <v>8</v>
      </c>
      <c r="K454" s="258"/>
      <c r="L454" s="258"/>
      <c r="M454" s="453" t="s">
        <v>1283</v>
      </c>
    </row>
    <row r="455" spans="1:13" s="2" customFormat="1" outlineLevel="1" x14ac:dyDescent="0.2">
      <c r="A455" s="8"/>
      <c r="B455" s="573"/>
      <c r="C455" s="590"/>
      <c r="D455" s="573" t="s">
        <v>418</v>
      </c>
      <c r="E455" s="586">
        <f>SUBTOTAL(9,E454:E454)</f>
        <v>91</v>
      </c>
      <c r="F455" s="586">
        <f>SUBTOTAL(9,F454:F454)</f>
        <v>0</v>
      </c>
      <c r="G455" s="586">
        <f>SUBTOTAL(9,G454:G454)</f>
        <v>0</v>
      </c>
      <c r="H455" s="586">
        <f>SUBTOTAL(9,H454:H454)</f>
        <v>0</v>
      </c>
      <c r="I455" s="586">
        <f t="shared" si="25"/>
        <v>91</v>
      </c>
      <c r="J455" s="587">
        <f>SUBTOTAL(9,J454:J454)</f>
        <v>8</v>
      </c>
      <c r="K455" s="587">
        <f>SUBTOTAL(9,K453:K454)</f>
        <v>0</v>
      </c>
      <c r="L455" s="587"/>
      <c r="M455" s="383"/>
    </row>
    <row r="456" spans="1:13" outlineLevel="2" x14ac:dyDescent="0.2">
      <c r="A456" s="4">
        <v>7</v>
      </c>
      <c r="B456" s="123" t="s">
        <v>496</v>
      </c>
      <c r="C456" s="267"/>
      <c r="D456" s="123" t="s">
        <v>530</v>
      </c>
      <c r="E456" s="125"/>
      <c r="F456" s="125"/>
      <c r="G456" s="125"/>
      <c r="H456" s="125"/>
      <c r="I456" s="125">
        <f t="shared" si="25"/>
        <v>0</v>
      </c>
      <c r="J456" s="126">
        <v>28</v>
      </c>
      <c r="K456" s="258"/>
      <c r="L456" s="258"/>
      <c r="M456" s="454" t="s">
        <v>1364</v>
      </c>
    </row>
    <row r="457" spans="1:13" outlineLevel="2" x14ac:dyDescent="0.2">
      <c r="A457" s="4">
        <v>7</v>
      </c>
      <c r="B457" s="237" t="s">
        <v>4402</v>
      </c>
      <c r="C457" s="267" t="s">
        <v>3568</v>
      </c>
      <c r="D457" s="123" t="s">
        <v>530</v>
      </c>
      <c r="E457" s="125"/>
      <c r="F457" s="125"/>
      <c r="G457" s="125"/>
      <c r="H457" s="125"/>
      <c r="I457" s="125">
        <f t="shared" si="25"/>
        <v>0</v>
      </c>
      <c r="J457" s="126">
        <v>19</v>
      </c>
      <c r="K457" s="258"/>
      <c r="L457" s="258"/>
      <c r="M457" s="453" t="s">
        <v>1365</v>
      </c>
    </row>
    <row r="458" spans="1:13" outlineLevel="2" x14ac:dyDescent="0.2">
      <c r="A458" s="4">
        <v>7</v>
      </c>
      <c r="B458" s="123" t="s">
        <v>497</v>
      </c>
      <c r="C458" s="267"/>
      <c r="D458" s="123" t="s">
        <v>530</v>
      </c>
      <c r="E458" s="125">
        <v>60</v>
      </c>
      <c r="F458" s="125"/>
      <c r="G458" s="125"/>
      <c r="H458" s="125"/>
      <c r="I458" s="125">
        <f t="shared" si="25"/>
        <v>60</v>
      </c>
      <c r="J458" s="126">
        <v>0</v>
      </c>
      <c r="K458" s="258"/>
      <c r="L458" s="258"/>
      <c r="M458" s="453" t="s">
        <v>1284</v>
      </c>
    </row>
    <row r="459" spans="1:13" s="2" customFormat="1" outlineLevel="1" x14ac:dyDescent="0.2">
      <c r="A459" s="8"/>
      <c r="B459" s="573"/>
      <c r="C459" s="590"/>
      <c r="D459" s="573" t="s">
        <v>419</v>
      </c>
      <c r="E459" s="586">
        <f>SUBTOTAL(9,E456:E458)</f>
        <v>60</v>
      </c>
      <c r="F459" s="586">
        <f>SUBTOTAL(9,F456:F458)</f>
        <v>0</v>
      </c>
      <c r="G459" s="586">
        <f>SUBTOTAL(9,G456:G458)</f>
        <v>0</v>
      </c>
      <c r="H459" s="586">
        <f>SUBTOTAL(9,H456:H458)</f>
        <v>0</v>
      </c>
      <c r="I459" s="586">
        <f t="shared" si="25"/>
        <v>60</v>
      </c>
      <c r="J459" s="587">
        <f>SUBTOTAL(9,J456:J458)</f>
        <v>47</v>
      </c>
      <c r="K459" s="587">
        <f>SUBTOTAL(9,K457:K458)</f>
        <v>0</v>
      </c>
      <c r="L459" s="587"/>
      <c r="M459" s="383"/>
    </row>
    <row r="460" spans="1:13" outlineLevel="2" x14ac:dyDescent="0.2">
      <c r="A460" s="4">
        <v>12</v>
      </c>
      <c r="B460" s="237" t="s">
        <v>4207</v>
      </c>
      <c r="C460" s="267" t="s">
        <v>3569</v>
      </c>
      <c r="D460" s="123" t="s">
        <v>390</v>
      </c>
      <c r="E460" s="125">
        <v>200</v>
      </c>
      <c r="F460" s="125"/>
      <c r="G460" s="125"/>
      <c r="H460" s="125"/>
      <c r="I460" s="125">
        <f t="shared" si="25"/>
        <v>200</v>
      </c>
      <c r="J460" s="126">
        <v>0</v>
      </c>
      <c r="K460" s="258"/>
      <c r="L460" s="258"/>
      <c r="M460" s="453" t="s">
        <v>1285</v>
      </c>
    </row>
    <row r="461" spans="1:13" s="2" customFormat="1" outlineLevel="1" x14ac:dyDescent="0.2">
      <c r="A461" s="8"/>
      <c r="B461" s="573"/>
      <c r="C461" s="590"/>
      <c r="D461" s="573" t="s">
        <v>420</v>
      </c>
      <c r="E461" s="586">
        <f>SUBTOTAL(9,E460:E460)</f>
        <v>200</v>
      </c>
      <c r="F461" s="586">
        <f>SUBTOTAL(9,F460:F460)</f>
        <v>0</v>
      </c>
      <c r="G461" s="586">
        <f>SUBTOTAL(9,G460:G460)</f>
        <v>0</v>
      </c>
      <c r="H461" s="586">
        <f>SUBTOTAL(9,H460:H460)</f>
        <v>0</v>
      </c>
      <c r="I461" s="586">
        <f t="shared" si="25"/>
        <v>200</v>
      </c>
      <c r="J461" s="587">
        <f>SUBTOTAL(9,J460:J460)</f>
        <v>0</v>
      </c>
      <c r="K461" s="587">
        <f>SUBTOTAL(9,K459:K460)</f>
        <v>0</v>
      </c>
      <c r="L461" s="587"/>
      <c r="M461" s="383"/>
    </row>
    <row r="462" spans="1:13" ht="25.5" outlineLevel="2" x14ac:dyDescent="0.2">
      <c r="A462" s="4">
        <v>11</v>
      </c>
      <c r="B462" s="237" t="s">
        <v>4208</v>
      </c>
      <c r="C462" s="267" t="s">
        <v>3570</v>
      </c>
      <c r="D462" s="123" t="s">
        <v>389</v>
      </c>
      <c r="E462" s="125">
        <v>118</v>
      </c>
      <c r="F462" s="125"/>
      <c r="G462" s="125"/>
      <c r="H462" s="125"/>
      <c r="I462" s="125">
        <f t="shared" si="25"/>
        <v>118</v>
      </c>
      <c r="J462" s="126">
        <v>2</v>
      </c>
      <c r="K462" s="258"/>
      <c r="L462" s="258"/>
      <c r="M462" s="453" t="s">
        <v>1286</v>
      </c>
    </row>
    <row r="463" spans="1:13" ht="25.5" outlineLevel="2" x14ac:dyDescent="0.2">
      <c r="A463" s="4">
        <v>11</v>
      </c>
      <c r="B463" s="237" t="s">
        <v>4209</v>
      </c>
      <c r="C463" s="267" t="s">
        <v>3571</v>
      </c>
      <c r="D463" s="123" t="s">
        <v>389</v>
      </c>
      <c r="E463" s="125">
        <v>106</v>
      </c>
      <c r="F463" s="125"/>
      <c r="G463" s="125"/>
      <c r="H463" s="125"/>
      <c r="I463" s="125">
        <f t="shared" si="25"/>
        <v>106</v>
      </c>
      <c r="J463" s="126">
        <v>0</v>
      </c>
      <c r="K463" s="258"/>
      <c r="L463" s="258"/>
      <c r="M463" s="453" t="s">
        <v>1287</v>
      </c>
    </row>
    <row r="464" spans="1:13" ht="25.5" outlineLevel="2" x14ac:dyDescent="0.2">
      <c r="A464" s="4">
        <v>11</v>
      </c>
      <c r="B464" s="237" t="s">
        <v>4466</v>
      </c>
      <c r="C464" s="267" t="s">
        <v>4467</v>
      </c>
      <c r="D464" s="123" t="s">
        <v>389</v>
      </c>
      <c r="E464" s="125">
        <v>120</v>
      </c>
      <c r="F464" s="125"/>
      <c r="G464" s="125"/>
      <c r="H464" s="125"/>
      <c r="I464" s="125">
        <f t="shared" si="25"/>
        <v>120</v>
      </c>
      <c r="J464" s="126">
        <v>0</v>
      </c>
      <c r="K464" s="258"/>
      <c r="L464" s="258"/>
      <c r="M464" s="453" t="s">
        <v>1288</v>
      </c>
    </row>
    <row r="465" spans="1:13" ht="25.5" outlineLevel="2" x14ac:dyDescent="0.2">
      <c r="A465" s="4">
        <v>11</v>
      </c>
      <c r="B465" s="237" t="s">
        <v>4210</v>
      </c>
      <c r="C465" s="267" t="s">
        <v>3572</v>
      </c>
      <c r="D465" s="123" t="s">
        <v>389</v>
      </c>
      <c r="E465" s="125">
        <v>106</v>
      </c>
      <c r="F465" s="125"/>
      <c r="G465" s="125"/>
      <c r="H465" s="125"/>
      <c r="I465" s="125">
        <f t="shared" si="25"/>
        <v>106</v>
      </c>
      <c r="J465" s="126">
        <v>0</v>
      </c>
      <c r="K465" s="258"/>
      <c r="L465" s="258"/>
      <c r="M465" s="453" t="s">
        <v>1289</v>
      </c>
    </row>
    <row r="466" spans="1:13" outlineLevel="2" x14ac:dyDescent="0.2">
      <c r="A466" s="4">
        <v>11</v>
      </c>
      <c r="B466" s="237" t="s">
        <v>4211</v>
      </c>
      <c r="C466" s="267" t="s">
        <v>3573</v>
      </c>
      <c r="D466" s="123" t="s">
        <v>389</v>
      </c>
      <c r="E466" s="125">
        <v>35</v>
      </c>
      <c r="F466" s="125"/>
      <c r="G466" s="125"/>
      <c r="H466" s="125"/>
      <c r="I466" s="125">
        <f t="shared" si="25"/>
        <v>35</v>
      </c>
      <c r="J466" s="126">
        <v>0</v>
      </c>
      <c r="K466" s="258"/>
      <c r="L466" s="258"/>
      <c r="M466" s="453" t="s">
        <v>1290</v>
      </c>
    </row>
    <row r="467" spans="1:13" s="2" customFormat="1" outlineLevel="1" x14ac:dyDescent="0.2">
      <c r="A467" s="8"/>
      <c r="B467" s="573"/>
      <c r="C467" s="590"/>
      <c r="D467" s="573" t="s">
        <v>421</v>
      </c>
      <c r="E467" s="586">
        <f>SUBTOTAL(9,E462:E466)</f>
        <v>485</v>
      </c>
      <c r="F467" s="586">
        <f>SUBTOTAL(9,F462:F466)</f>
        <v>0</v>
      </c>
      <c r="G467" s="586">
        <f>SUBTOTAL(9,G462:G466)</f>
        <v>0</v>
      </c>
      <c r="H467" s="586">
        <f>SUBTOTAL(9,H462:H466)</f>
        <v>0</v>
      </c>
      <c r="I467" s="586">
        <f t="shared" si="25"/>
        <v>485</v>
      </c>
      <c r="J467" s="587">
        <f>SUBTOTAL(9,J462:J466)</f>
        <v>2</v>
      </c>
      <c r="K467" s="587">
        <f>SUBTOTAL(9,K465:K466)</f>
        <v>0</v>
      </c>
      <c r="L467" s="587"/>
      <c r="M467" s="383"/>
    </row>
    <row r="468" spans="1:13" outlineLevel="2" x14ac:dyDescent="0.2">
      <c r="A468" s="4">
        <v>15</v>
      </c>
      <c r="B468" s="123" t="s">
        <v>1493</v>
      </c>
      <c r="C468" s="267"/>
      <c r="D468" s="123" t="s">
        <v>422</v>
      </c>
      <c r="E468" s="125">
        <v>81</v>
      </c>
      <c r="F468" s="125"/>
      <c r="G468" s="125"/>
      <c r="H468" s="125"/>
      <c r="I468" s="125">
        <v>81</v>
      </c>
      <c r="J468" s="126">
        <v>1</v>
      </c>
      <c r="K468" s="258"/>
      <c r="L468" s="258"/>
      <c r="M468" s="453" t="s">
        <v>1291</v>
      </c>
    </row>
    <row r="469" spans="1:13" s="2" customFormat="1" outlineLevel="1" x14ac:dyDescent="0.2">
      <c r="A469" s="8"/>
      <c r="B469" s="573"/>
      <c r="C469" s="590"/>
      <c r="D469" s="573" t="s">
        <v>423</v>
      </c>
      <c r="E469" s="586">
        <f>SUBTOTAL(9,E468:E468)</f>
        <v>81</v>
      </c>
      <c r="F469" s="586"/>
      <c r="G469" s="586">
        <f>SUBTOTAL(9,G468:G468)</f>
        <v>0</v>
      </c>
      <c r="H469" s="586">
        <f>SUBTOTAL(9,H468:H468)</f>
        <v>0</v>
      </c>
      <c r="I469" s="586">
        <f t="shared" si="25"/>
        <v>81</v>
      </c>
      <c r="J469" s="587">
        <f>SUBTOTAL(9,J468:J468)</f>
        <v>1</v>
      </c>
      <c r="K469" s="587">
        <f>SUBTOTAL(9,K467:K468)</f>
        <v>0</v>
      </c>
      <c r="L469" s="587"/>
      <c r="M469" s="383"/>
    </row>
    <row r="470" spans="1:13" x14ac:dyDescent="0.2">
      <c r="B470" s="417" t="s">
        <v>1395</v>
      </c>
      <c r="C470" s="267"/>
      <c r="D470" s="417" t="s">
        <v>409</v>
      </c>
      <c r="E470" s="128"/>
      <c r="F470" s="128"/>
      <c r="G470" s="128"/>
      <c r="H470" s="128"/>
      <c r="I470" s="128"/>
      <c r="J470" s="128"/>
      <c r="K470" s="258"/>
      <c r="L470" s="442">
        <v>72</v>
      </c>
      <c r="M470" s="453">
        <v>101338</v>
      </c>
    </row>
    <row r="471" spans="1:13" outlineLevel="2" x14ac:dyDescent="0.2">
      <c r="A471" s="4">
        <v>14</v>
      </c>
      <c r="B471" s="237" t="s">
        <v>4212</v>
      </c>
      <c r="C471" s="267" t="s">
        <v>3574</v>
      </c>
      <c r="D471" s="123" t="s">
        <v>409</v>
      </c>
      <c r="E471" s="125">
        <v>93</v>
      </c>
      <c r="F471" s="125"/>
      <c r="G471" s="125"/>
      <c r="H471" s="125"/>
      <c r="I471" s="125">
        <f t="shared" si="25"/>
        <v>93</v>
      </c>
      <c r="J471" s="126">
        <v>0</v>
      </c>
      <c r="K471" s="258"/>
      <c r="L471" s="258"/>
      <c r="M471" s="453" t="s">
        <v>1292</v>
      </c>
    </row>
    <row r="472" spans="1:13" outlineLevel="2" x14ac:dyDescent="0.2">
      <c r="A472" s="4">
        <v>14</v>
      </c>
      <c r="B472" s="123" t="s">
        <v>1294</v>
      </c>
      <c r="C472" s="267"/>
      <c r="D472" s="123" t="s">
        <v>409</v>
      </c>
      <c r="E472" s="125">
        <v>12</v>
      </c>
      <c r="F472" s="125"/>
      <c r="G472" s="125"/>
      <c r="H472" s="125"/>
      <c r="I472" s="125">
        <f t="shared" si="25"/>
        <v>12</v>
      </c>
      <c r="J472" s="126">
        <v>0</v>
      </c>
      <c r="K472" s="258"/>
      <c r="L472" s="258"/>
      <c r="M472" s="453" t="s">
        <v>1293</v>
      </c>
    </row>
    <row r="473" spans="1:13" outlineLevel="2" x14ac:dyDescent="0.2">
      <c r="A473" s="4">
        <v>14</v>
      </c>
      <c r="B473" s="237" t="s">
        <v>4213</v>
      </c>
      <c r="C473" s="267" t="s">
        <v>3575</v>
      </c>
      <c r="D473" s="123" t="s">
        <v>409</v>
      </c>
      <c r="E473" s="125">
        <v>123</v>
      </c>
      <c r="F473" s="125"/>
      <c r="G473" s="125"/>
      <c r="H473" s="125"/>
      <c r="I473" s="125">
        <f t="shared" si="25"/>
        <v>123</v>
      </c>
      <c r="J473" s="126">
        <v>0</v>
      </c>
      <c r="K473" s="258"/>
      <c r="L473" s="258"/>
      <c r="M473" s="453" t="s">
        <v>1295</v>
      </c>
    </row>
    <row r="474" spans="1:13" ht="25.5" outlineLevel="2" x14ac:dyDescent="0.2">
      <c r="A474" s="4">
        <v>14</v>
      </c>
      <c r="B474" s="237" t="s">
        <v>4442</v>
      </c>
      <c r="C474" s="267" t="s">
        <v>4441</v>
      </c>
      <c r="D474" s="123" t="s">
        <v>409</v>
      </c>
      <c r="E474" s="125">
        <v>166</v>
      </c>
      <c r="F474" s="125"/>
      <c r="G474" s="125"/>
      <c r="H474" s="125"/>
      <c r="I474" s="125">
        <f t="shared" si="25"/>
        <v>166</v>
      </c>
      <c r="J474" s="126">
        <v>0</v>
      </c>
      <c r="K474" s="258"/>
      <c r="L474" s="258"/>
      <c r="M474" s="453" t="s">
        <v>1296</v>
      </c>
    </row>
    <row r="475" spans="1:13" outlineLevel="2" x14ac:dyDescent="0.2">
      <c r="A475" s="4">
        <v>14</v>
      </c>
      <c r="B475" s="123" t="s">
        <v>77</v>
      </c>
      <c r="C475" s="267"/>
      <c r="D475" s="123" t="s">
        <v>409</v>
      </c>
      <c r="E475" s="125"/>
      <c r="F475" s="125"/>
      <c r="G475" s="125"/>
      <c r="H475" s="125"/>
      <c r="I475" s="125"/>
      <c r="J475" s="126"/>
      <c r="K475" s="258">
        <v>12</v>
      </c>
      <c r="L475" s="258"/>
      <c r="M475" s="453">
        <v>100991</v>
      </c>
    </row>
    <row r="476" spans="1:13" s="2" customFormat="1" outlineLevel="1" x14ac:dyDescent="0.2">
      <c r="A476" s="8"/>
      <c r="B476" s="573"/>
      <c r="C476" s="590"/>
      <c r="D476" s="573" t="s">
        <v>424</v>
      </c>
      <c r="E476" s="586">
        <f>SUBTOTAL(9,E470:E475)</f>
        <v>394</v>
      </c>
      <c r="F476" s="586">
        <f>SUBTOTAL(9,F471:F475)</f>
        <v>0</v>
      </c>
      <c r="G476" s="586">
        <f>SUBTOTAL(9,G471:G475)</f>
        <v>0</v>
      </c>
      <c r="H476" s="586">
        <f>SUBTOTAL(9,H471:H475)</f>
        <v>0</v>
      </c>
      <c r="I476" s="586">
        <f t="shared" ref="I476:I489" si="27">SUM(E476:H476)</f>
        <v>394</v>
      </c>
      <c r="J476" s="587">
        <f>SUBTOTAL(9,J470:J475)</f>
        <v>0</v>
      </c>
      <c r="K476" s="587">
        <f>SUBTOTAL(9,K474:K475)</f>
        <v>12</v>
      </c>
      <c r="L476" s="587">
        <f>SUM(L470:L475)</f>
        <v>72</v>
      </c>
      <c r="M476" s="383"/>
    </row>
    <row r="477" spans="1:13" outlineLevel="2" x14ac:dyDescent="0.2">
      <c r="A477" s="4">
        <v>8</v>
      </c>
      <c r="B477" s="123" t="s">
        <v>498</v>
      </c>
      <c r="C477" s="267"/>
      <c r="D477" s="123" t="s">
        <v>425</v>
      </c>
      <c r="E477" s="125">
        <v>60</v>
      </c>
      <c r="F477" s="125"/>
      <c r="G477" s="125"/>
      <c r="H477" s="125"/>
      <c r="I477" s="125">
        <f t="shared" si="27"/>
        <v>60</v>
      </c>
      <c r="J477" s="126">
        <v>0</v>
      </c>
      <c r="K477" s="258"/>
      <c r="L477" s="258"/>
      <c r="M477" s="453" t="s">
        <v>1297</v>
      </c>
    </row>
    <row r="478" spans="1:13" s="2" customFormat="1" outlineLevel="1" x14ac:dyDescent="0.2">
      <c r="A478" s="8"/>
      <c r="B478" s="573"/>
      <c r="C478" s="590"/>
      <c r="D478" s="573" t="s">
        <v>426</v>
      </c>
      <c r="E478" s="586">
        <f>SUBTOTAL(9,E477:E477)</f>
        <v>60</v>
      </c>
      <c r="F478" s="586">
        <f>SUBTOTAL(9,F477:F477)</f>
        <v>0</v>
      </c>
      <c r="G478" s="586">
        <f>SUBTOTAL(9,G477:G477)</f>
        <v>0</v>
      </c>
      <c r="H478" s="586">
        <f>SUBTOTAL(9,H477:H477)</f>
        <v>0</v>
      </c>
      <c r="I478" s="586">
        <f t="shared" si="27"/>
        <v>60</v>
      </c>
      <c r="J478" s="587">
        <f>SUBTOTAL(9,J477:J477)</f>
        <v>0</v>
      </c>
      <c r="K478" s="587">
        <f>SUBTOTAL(9,K476:K477)</f>
        <v>0</v>
      </c>
      <c r="L478" s="587"/>
      <c r="M478" s="383"/>
    </row>
    <row r="479" spans="1:13" ht="25.5" outlineLevel="2" x14ac:dyDescent="0.2">
      <c r="A479" s="4">
        <v>13</v>
      </c>
      <c r="B479" s="237" t="s">
        <v>4215</v>
      </c>
      <c r="C479" s="267" t="s">
        <v>4216</v>
      </c>
      <c r="D479" s="123" t="s">
        <v>403</v>
      </c>
      <c r="E479" s="125">
        <v>143</v>
      </c>
      <c r="F479" s="125"/>
      <c r="G479" s="125"/>
      <c r="H479" s="125"/>
      <c r="I479" s="125">
        <f t="shared" si="27"/>
        <v>143</v>
      </c>
      <c r="J479" s="126">
        <v>0</v>
      </c>
      <c r="K479" s="258"/>
      <c r="L479" s="258"/>
      <c r="M479" s="453" t="s">
        <v>1298</v>
      </c>
    </row>
    <row r="480" spans="1:13" outlineLevel="2" x14ac:dyDescent="0.2">
      <c r="A480" s="4">
        <v>13</v>
      </c>
      <c r="B480" s="237" t="s">
        <v>4214</v>
      </c>
      <c r="C480" s="267" t="s">
        <v>3576</v>
      </c>
      <c r="D480" s="123" t="s">
        <v>403</v>
      </c>
      <c r="E480" s="125">
        <v>104</v>
      </c>
      <c r="F480" s="125"/>
      <c r="G480" s="125"/>
      <c r="H480" s="125"/>
      <c r="I480" s="125">
        <f t="shared" si="27"/>
        <v>104</v>
      </c>
      <c r="J480" s="126"/>
      <c r="K480" s="258"/>
      <c r="L480" s="258"/>
      <c r="M480" s="453" t="s">
        <v>1299</v>
      </c>
    </row>
    <row r="481" spans="1:13" s="2" customFormat="1" outlineLevel="1" x14ac:dyDescent="0.2">
      <c r="A481" s="8"/>
      <c r="B481" s="573"/>
      <c r="C481" s="590"/>
      <c r="D481" s="573" t="s">
        <v>427</v>
      </c>
      <c r="E481" s="586">
        <f>SUBTOTAL(9,E479:E480)</f>
        <v>247</v>
      </c>
      <c r="F481" s="586">
        <f>SUBTOTAL(9,F479:F480)</f>
        <v>0</v>
      </c>
      <c r="G481" s="586">
        <f>SUBTOTAL(9,G479:G480)</f>
        <v>0</v>
      </c>
      <c r="H481" s="586">
        <f>SUBTOTAL(9,H479:H480)</f>
        <v>0</v>
      </c>
      <c r="I481" s="586">
        <f t="shared" si="27"/>
        <v>247</v>
      </c>
      <c r="J481" s="587">
        <f>SUBTOTAL(9,J479:J480)</f>
        <v>0</v>
      </c>
      <c r="K481" s="587">
        <f>SUBTOTAL(9,K479:K480)</f>
        <v>0</v>
      </c>
      <c r="L481" s="587"/>
      <c r="M481" s="383"/>
    </row>
    <row r="482" spans="1:13" outlineLevel="2" x14ac:dyDescent="0.2">
      <c r="A482" s="4">
        <v>9</v>
      </c>
      <c r="B482" s="123" t="s">
        <v>499</v>
      </c>
      <c r="C482" s="267"/>
      <c r="D482" s="123" t="s">
        <v>539</v>
      </c>
      <c r="E482" s="125">
        <v>97</v>
      </c>
      <c r="F482" s="125"/>
      <c r="G482" s="125"/>
      <c r="H482" s="125"/>
      <c r="I482" s="125">
        <f t="shared" si="27"/>
        <v>97</v>
      </c>
      <c r="J482" s="126">
        <v>0</v>
      </c>
      <c r="K482" s="258"/>
      <c r="L482" s="258"/>
      <c r="M482" s="453" t="s">
        <v>1300</v>
      </c>
    </row>
    <row r="483" spans="1:13" outlineLevel="2" x14ac:dyDescent="0.2">
      <c r="A483" s="4"/>
      <c r="B483" s="123" t="s">
        <v>1396</v>
      </c>
      <c r="C483" s="267"/>
      <c r="D483" s="123" t="s">
        <v>539</v>
      </c>
      <c r="E483" s="125"/>
      <c r="F483" s="125"/>
      <c r="G483" s="125"/>
      <c r="H483" s="125"/>
      <c r="I483" s="125"/>
      <c r="J483" s="126">
        <v>22</v>
      </c>
      <c r="K483" s="258"/>
      <c r="L483" s="258"/>
      <c r="M483" s="453" t="s">
        <v>776</v>
      </c>
    </row>
    <row r="484" spans="1:13" ht="25.5" outlineLevel="2" x14ac:dyDescent="0.2">
      <c r="A484" s="4">
        <v>9</v>
      </c>
      <c r="B484" s="237" t="s">
        <v>2007</v>
      </c>
      <c r="C484" s="267"/>
      <c r="D484" s="123" t="s">
        <v>539</v>
      </c>
      <c r="E484" s="125">
        <v>10</v>
      </c>
      <c r="F484" s="125"/>
      <c r="G484" s="125"/>
      <c r="H484" s="125"/>
      <c r="I484" s="125">
        <f t="shared" si="27"/>
        <v>10</v>
      </c>
      <c r="J484" s="126">
        <v>0</v>
      </c>
      <c r="K484" s="258"/>
      <c r="L484" s="258"/>
      <c r="M484" s="453" t="s">
        <v>1301</v>
      </c>
    </row>
    <row r="485" spans="1:13" s="2" customFormat="1" outlineLevel="1" x14ac:dyDescent="0.2">
      <c r="A485" s="8"/>
      <c r="B485" s="573"/>
      <c r="C485" s="590"/>
      <c r="D485" s="573" t="s">
        <v>428</v>
      </c>
      <c r="E485" s="586">
        <f>SUBTOTAL(9,E482:E484)</f>
        <v>107</v>
      </c>
      <c r="F485" s="586">
        <f>SUBTOTAL(9,F482:F484)</f>
        <v>0</v>
      </c>
      <c r="G485" s="586">
        <f>SUBTOTAL(9,G482:G484)</f>
        <v>0</v>
      </c>
      <c r="H485" s="586">
        <f>SUBTOTAL(9,H482:H484)</f>
        <v>0</v>
      </c>
      <c r="I485" s="586">
        <f t="shared" si="27"/>
        <v>107</v>
      </c>
      <c r="J485" s="587">
        <f>SUBTOTAL(9,J482:J484)</f>
        <v>22</v>
      </c>
      <c r="K485" s="587">
        <f>SUBTOTAL(9,K482:K484)</f>
        <v>0</v>
      </c>
      <c r="L485" s="587"/>
      <c r="M485" s="383"/>
    </row>
    <row r="486" spans="1:13" ht="25.5" outlineLevel="2" x14ac:dyDescent="0.2">
      <c r="A486" s="4"/>
      <c r="B486" s="237" t="s">
        <v>4217</v>
      </c>
      <c r="C486" s="267" t="s">
        <v>3577</v>
      </c>
      <c r="D486" s="123" t="s">
        <v>410</v>
      </c>
      <c r="E486" s="125">
        <v>114</v>
      </c>
      <c r="F486" s="125"/>
      <c r="G486" s="125"/>
      <c r="H486" s="125"/>
      <c r="I486" s="125">
        <f t="shared" si="27"/>
        <v>114</v>
      </c>
      <c r="J486" s="126">
        <v>0</v>
      </c>
      <c r="K486" s="258"/>
      <c r="L486" s="258"/>
      <c r="M486" s="453" t="s">
        <v>1302</v>
      </c>
    </row>
    <row r="487" spans="1:13" s="2" customFormat="1" outlineLevel="1" x14ac:dyDescent="0.2">
      <c r="A487" s="8"/>
      <c r="B487" s="573"/>
      <c r="C487" s="590"/>
      <c r="D487" s="573" t="s">
        <v>429</v>
      </c>
      <c r="E487" s="586">
        <f>SUBTOTAL(9,E486:E486)</f>
        <v>114</v>
      </c>
      <c r="F487" s="586">
        <f>SUBTOTAL(9,F486:F486)</f>
        <v>0</v>
      </c>
      <c r="G487" s="586">
        <f>SUBTOTAL(9,G486:G486)</f>
        <v>0</v>
      </c>
      <c r="H487" s="586">
        <f>SUBTOTAL(9,H486:H486)</f>
        <v>0</v>
      </c>
      <c r="I487" s="586">
        <f t="shared" si="27"/>
        <v>114</v>
      </c>
      <c r="J487" s="587">
        <f>SUBTOTAL(9,J486:J486)</f>
        <v>0</v>
      </c>
      <c r="K487" s="587">
        <f>SUBTOTAL(9,K485:K486)</f>
        <v>0</v>
      </c>
      <c r="L487" s="587"/>
      <c r="M487" s="383"/>
    </row>
    <row r="488" spans="1:13" outlineLevel="2" x14ac:dyDescent="0.2">
      <c r="A488" s="4">
        <v>15</v>
      </c>
      <c r="B488" s="237" t="s">
        <v>4218</v>
      </c>
      <c r="C488" s="267" t="s">
        <v>3578</v>
      </c>
      <c r="D488" s="123" t="s">
        <v>323</v>
      </c>
      <c r="E488" s="125">
        <v>85</v>
      </c>
      <c r="F488" s="125"/>
      <c r="G488" s="125"/>
      <c r="H488" s="125"/>
      <c r="I488" s="125">
        <f t="shared" si="27"/>
        <v>85</v>
      </c>
      <c r="J488" s="126"/>
      <c r="K488" s="258"/>
      <c r="L488" s="258"/>
      <c r="M488" s="453" t="s">
        <v>1303</v>
      </c>
    </row>
    <row r="489" spans="1:13" ht="25.5" outlineLevel="2" x14ac:dyDescent="0.2">
      <c r="A489" s="4">
        <v>15</v>
      </c>
      <c r="B489" s="237" t="s">
        <v>4219</v>
      </c>
      <c r="C489" s="267" t="s">
        <v>3579</v>
      </c>
      <c r="D489" s="123" t="s">
        <v>323</v>
      </c>
      <c r="E489" s="125">
        <v>65</v>
      </c>
      <c r="F489" s="125"/>
      <c r="G489" s="125"/>
      <c r="H489" s="125"/>
      <c r="I489" s="125">
        <f t="shared" si="27"/>
        <v>65</v>
      </c>
      <c r="J489" s="126">
        <v>0</v>
      </c>
      <c r="K489" s="258"/>
      <c r="L489" s="258"/>
      <c r="M489" s="453" t="s">
        <v>1304</v>
      </c>
    </row>
    <row r="490" spans="1:13" s="2" customFormat="1" outlineLevel="1" x14ac:dyDescent="0.2">
      <c r="A490" s="8"/>
      <c r="B490" s="573"/>
      <c r="C490" s="590"/>
      <c r="D490" s="573" t="s">
        <v>430</v>
      </c>
      <c r="E490" s="586">
        <f>SUBTOTAL(9,E488:E489)</f>
        <v>150</v>
      </c>
      <c r="F490" s="586">
        <f>SUBTOTAL(9,F488:F489)</f>
        <v>0</v>
      </c>
      <c r="G490" s="586">
        <f>SUBTOTAL(9,G488:G489)</f>
        <v>0</v>
      </c>
      <c r="H490" s="586">
        <f>SUBTOTAL(9,H488:H489)</f>
        <v>0</v>
      </c>
      <c r="I490" s="586">
        <f t="shared" ref="I490:I499" si="28">SUM(E490:H490)</f>
        <v>150</v>
      </c>
      <c r="J490" s="587">
        <f>SUBTOTAL(9,J488:J489)</f>
        <v>0</v>
      </c>
      <c r="K490" s="587">
        <f>SUBTOTAL(9,K489:K489)</f>
        <v>0</v>
      </c>
      <c r="L490" s="587"/>
      <c r="M490" s="383"/>
    </row>
    <row r="491" spans="1:13" outlineLevel="2" x14ac:dyDescent="0.2">
      <c r="A491" s="4">
        <v>6</v>
      </c>
      <c r="B491" s="237" t="s">
        <v>4220</v>
      </c>
      <c r="C491" s="267" t="s">
        <v>3580</v>
      </c>
      <c r="D491" s="123" t="s">
        <v>92</v>
      </c>
      <c r="E491" s="125"/>
      <c r="F491" s="125"/>
      <c r="G491" s="125"/>
      <c r="H491" s="125"/>
      <c r="I491" s="125">
        <f t="shared" si="28"/>
        <v>0</v>
      </c>
      <c r="J491" s="126">
        <v>57</v>
      </c>
      <c r="K491" s="258"/>
      <c r="L491" s="258"/>
      <c r="M491" s="453" t="s">
        <v>1366</v>
      </c>
    </row>
    <row r="492" spans="1:13" ht="38.25" outlineLevel="2" x14ac:dyDescent="0.2">
      <c r="A492" s="4">
        <v>6</v>
      </c>
      <c r="B492" s="237" t="s">
        <v>4221</v>
      </c>
      <c r="C492" s="267" t="s">
        <v>3581</v>
      </c>
      <c r="D492" s="123" t="s">
        <v>92</v>
      </c>
      <c r="E492" s="125">
        <v>58</v>
      </c>
      <c r="F492" s="125"/>
      <c r="G492" s="125"/>
      <c r="H492" s="125"/>
      <c r="I492" s="125">
        <f t="shared" si="28"/>
        <v>58</v>
      </c>
      <c r="J492" s="126">
        <v>0</v>
      </c>
      <c r="K492" s="258"/>
      <c r="L492" s="258"/>
      <c r="M492" s="453" t="s">
        <v>1305</v>
      </c>
    </row>
    <row r="493" spans="1:13" ht="38.25" outlineLevel="2" x14ac:dyDescent="0.2">
      <c r="A493" s="4">
        <v>6</v>
      </c>
      <c r="B493" s="237" t="s">
        <v>4222</v>
      </c>
      <c r="C493" s="267" t="s">
        <v>3582</v>
      </c>
      <c r="D493" s="123" t="s">
        <v>92</v>
      </c>
      <c r="E493" s="125">
        <v>141</v>
      </c>
      <c r="F493" s="125"/>
      <c r="G493" s="125"/>
      <c r="H493" s="125"/>
      <c r="I493" s="125">
        <f>SUM(E493:H493)</f>
        <v>141</v>
      </c>
      <c r="J493" s="126">
        <v>76</v>
      </c>
      <c r="K493" s="258"/>
      <c r="L493" s="258"/>
      <c r="M493" s="453" t="s">
        <v>1306</v>
      </c>
    </row>
    <row r="494" spans="1:13" outlineLevel="2" x14ac:dyDescent="0.2">
      <c r="A494" s="4"/>
      <c r="B494" s="237" t="s">
        <v>1547</v>
      </c>
      <c r="C494" s="267"/>
      <c r="D494" s="123" t="s">
        <v>92</v>
      </c>
      <c r="E494" s="125">
        <v>44</v>
      </c>
      <c r="F494" s="125"/>
      <c r="G494" s="125"/>
      <c r="H494" s="125"/>
      <c r="I494" s="125">
        <f>SUM(E494:H494)</f>
        <v>44</v>
      </c>
      <c r="J494" s="126"/>
      <c r="K494" s="258"/>
      <c r="L494" s="258">
        <v>96</v>
      </c>
      <c r="M494" s="453">
        <v>101382</v>
      </c>
    </row>
    <row r="495" spans="1:13" s="2" customFormat="1" outlineLevel="1" x14ac:dyDescent="0.2">
      <c r="A495" s="8"/>
      <c r="B495" s="573"/>
      <c r="C495" s="590"/>
      <c r="D495" s="573" t="s">
        <v>431</v>
      </c>
      <c r="E495" s="586">
        <f>SUBTOTAL(9,E491:E494)</f>
        <v>243</v>
      </c>
      <c r="F495" s="586">
        <f>SUBTOTAL(9,F491:F494)</f>
        <v>0</v>
      </c>
      <c r="G495" s="586">
        <f>SUBTOTAL(9,G491:G494)</f>
        <v>0</v>
      </c>
      <c r="H495" s="586">
        <f>SUBTOTAL(9,H491:H494)</f>
        <v>0</v>
      </c>
      <c r="I495" s="586">
        <f t="shared" si="28"/>
        <v>243</v>
      </c>
      <c r="J495" s="587">
        <f>SUBTOTAL(9,J491:J494)</f>
        <v>133</v>
      </c>
      <c r="K495" s="587">
        <f>SUBTOTAL(9,K493:K493)</f>
        <v>0</v>
      </c>
      <c r="L495" s="587">
        <f>SUM(L491:L494)</f>
        <v>96</v>
      </c>
      <c r="M495" s="383"/>
    </row>
    <row r="496" spans="1:13" outlineLevel="2" x14ac:dyDescent="0.2">
      <c r="A496" s="4">
        <v>4</v>
      </c>
      <c r="B496" s="237" t="s">
        <v>4223</v>
      </c>
      <c r="C496" s="267" t="s">
        <v>3583</v>
      </c>
      <c r="D496" s="123" t="s">
        <v>82</v>
      </c>
      <c r="E496" s="125">
        <v>98</v>
      </c>
      <c r="F496" s="125"/>
      <c r="G496" s="125"/>
      <c r="H496" s="125"/>
      <c r="I496" s="125">
        <f t="shared" si="28"/>
        <v>98</v>
      </c>
      <c r="J496" s="126">
        <v>0</v>
      </c>
      <c r="K496" s="258"/>
      <c r="L496" s="258"/>
      <c r="M496" s="453" t="s">
        <v>1307</v>
      </c>
    </row>
    <row r="497" spans="1:13" s="2" customFormat="1" outlineLevel="1" x14ac:dyDescent="0.2">
      <c r="A497" s="8"/>
      <c r="B497" s="573"/>
      <c r="C497" s="590"/>
      <c r="D497" s="573" t="s">
        <v>432</v>
      </c>
      <c r="E497" s="586">
        <f>SUBTOTAL(9,E496:E496)</f>
        <v>98</v>
      </c>
      <c r="F497" s="586">
        <f>SUBTOTAL(9,F496:F496)</f>
        <v>0</v>
      </c>
      <c r="G497" s="586">
        <f>SUBTOTAL(9,G496:G496)</f>
        <v>0</v>
      </c>
      <c r="H497" s="586">
        <f>SUBTOTAL(9,H496:H496)</f>
        <v>0</v>
      </c>
      <c r="I497" s="586">
        <f t="shared" si="28"/>
        <v>98</v>
      </c>
      <c r="J497" s="587">
        <f>SUBTOTAL(9,J496:J496)</f>
        <v>0</v>
      </c>
      <c r="K497" s="587">
        <f>SUBTOTAL(9,K496:K496)</f>
        <v>0</v>
      </c>
      <c r="L497" s="587"/>
      <c r="M497" s="383"/>
    </row>
    <row r="498" spans="1:13" ht="25.5" outlineLevel="2" x14ac:dyDescent="0.2">
      <c r="A498" s="4">
        <v>6</v>
      </c>
      <c r="B498" s="237" t="s">
        <v>4224</v>
      </c>
      <c r="C498" s="267" t="s">
        <v>3584</v>
      </c>
      <c r="D498" s="123" t="s">
        <v>433</v>
      </c>
      <c r="E498" s="125">
        <v>120</v>
      </c>
      <c r="F498" s="125"/>
      <c r="G498" s="125"/>
      <c r="H498" s="125"/>
      <c r="I498" s="125">
        <f t="shared" si="28"/>
        <v>120</v>
      </c>
      <c r="J498" s="126">
        <v>0</v>
      </c>
      <c r="K498" s="258"/>
      <c r="L498" s="258"/>
      <c r="M498" s="453" t="s">
        <v>1308</v>
      </c>
    </row>
    <row r="499" spans="1:13" s="2" customFormat="1" outlineLevel="1" x14ac:dyDescent="0.2">
      <c r="A499" s="8"/>
      <c r="B499" s="573"/>
      <c r="C499" s="590"/>
      <c r="D499" s="573" t="s">
        <v>434</v>
      </c>
      <c r="E499" s="586">
        <f>SUBTOTAL(9,E498:E498)</f>
        <v>120</v>
      </c>
      <c r="F499" s="586">
        <f>SUBTOTAL(9,F498:F498)</f>
        <v>0</v>
      </c>
      <c r="G499" s="586">
        <f>SUBTOTAL(9,G498:G498)</f>
        <v>0</v>
      </c>
      <c r="H499" s="586">
        <f>SUBTOTAL(9,H498:H498)</f>
        <v>0</v>
      </c>
      <c r="I499" s="586">
        <f t="shared" si="28"/>
        <v>120</v>
      </c>
      <c r="J499" s="587">
        <f>SUBTOTAL(9,J498:J498)</f>
        <v>0</v>
      </c>
      <c r="K499" s="587">
        <f>SUBTOTAL(9,K497:K498)</f>
        <v>0</v>
      </c>
      <c r="L499" s="587"/>
      <c r="M499" s="383"/>
    </row>
    <row r="500" spans="1:13" s="116" customFormat="1" x14ac:dyDescent="0.2">
      <c r="A500" s="76"/>
      <c r="B500" s="123" t="s">
        <v>976</v>
      </c>
      <c r="C500" s="267"/>
      <c r="D500" s="321" t="s">
        <v>411</v>
      </c>
      <c r="E500" s="419"/>
      <c r="F500" s="419"/>
      <c r="G500" s="419"/>
      <c r="H500" s="419"/>
      <c r="I500" s="419"/>
      <c r="J500" s="126">
        <v>24</v>
      </c>
      <c r="K500" s="258"/>
      <c r="L500" s="258"/>
      <c r="M500" s="453">
        <v>101294</v>
      </c>
    </row>
    <row r="501" spans="1:13" outlineLevel="2" x14ac:dyDescent="0.2">
      <c r="A501" s="4"/>
      <c r="B501" s="237" t="s">
        <v>4225</v>
      </c>
      <c r="C501" s="267" t="s">
        <v>3585</v>
      </c>
      <c r="D501" s="123" t="s">
        <v>411</v>
      </c>
      <c r="E501" s="125">
        <v>67</v>
      </c>
      <c r="F501" s="125"/>
      <c r="G501" s="125"/>
      <c r="H501" s="125"/>
      <c r="I501" s="125">
        <v>67</v>
      </c>
      <c r="J501" s="126">
        <v>0</v>
      </c>
      <c r="K501" s="258"/>
      <c r="L501" s="258"/>
      <c r="M501" s="453" t="s">
        <v>1309</v>
      </c>
    </row>
    <row r="502" spans="1:13" ht="25.5" outlineLevel="2" x14ac:dyDescent="0.2">
      <c r="A502" s="4">
        <v>14</v>
      </c>
      <c r="B502" s="237" t="s">
        <v>4226</v>
      </c>
      <c r="C502" s="267" t="s">
        <v>3586</v>
      </c>
      <c r="D502" s="123" t="s">
        <v>411</v>
      </c>
      <c r="E502" s="125">
        <v>81</v>
      </c>
      <c r="F502" s="125"/>
      <c r="G502" s="125"/>
      <c r="H502" s="125"/>
      <c r="I502" s="125">
        <f t="shared" ref="I502:I510" si="29">SUM(E502:H502)</f>
        <v>81</v>
      </c>
      <c r="J502" s="126"/>
      <c r="K502" s="258"/>
      <c r="L502" s="258"/>
      <c r="M502" s="453" t="s">
        <v>1310</v>
      </c>
    </row>
    <row r="503" spans="1:13" s="2" customFormat="1" outlineLevel="1" x14ac:dyDescent="0.2">
      <c r="A503" s="8"/>
      <c r="B503" s="573"/>
      <c r="C503" s="590"/>
      <c r="D503" s="573" t="s">
        <v>435</v>
      </c>
      <c r="E503" s="586">
        <f>SUBTOTAL(9,E501:E502)</f>
        <v>148</v>
      </c>
      <c r="F503" s="586">
        <f>SUBTOTAL(9,F501:F502)</f>
        <v>0</v>
      </c>
      <c r="G503" s="586">
        <f>SUBTOTAL(9,G501:G502)</f>
        <v>0</v>
      </c>
      <c r="H503" s="586">
        <f>SUBTOTAL(9,H501:H502)</f>
        <v>0</v>
      </c>
      <c r="I503" s="586">
        <f t="shared" si="29"/>
        <v>148</v>
      </c>
      <c r="J503" s="587">
        <v>29</v>
      </c>
      <c r="K503" s="587">
        <f>SUBTOTAL(9,K501:K502)</f>
        <v>0</v>
      </c>
      <c r="L503" s="587"/>
      <c r="M503" s="383"/>
    </row>
    <row r="504" spans="1:13" s="2" customFormat="1" outlineLevel="1" x14ac:dyDescent="0.2">
      <c r="A504" s="4"/>
      <c r="B504" s="237" t="s">
        <v>4414</v>
      </c>
      <c r="C504" s="267" t="s">
        <v>4413</v>
      </c>
      <c r="D504" s="123" t="s">
        <v>436</v>
      </c>
      <c r="E504" s="125">
        <v>60</v>
      </c>
      <c r="F504" s="124"/>
      <c r="G504" s="124"/>
      <c r="H504" s="124"/>
      <c r="I504" s="125">
        <v>60</v>
      </c>
      <c r="J504" s="127"/>
      <c r="K504" s="127"/>
      <c r="L504" s="127"/>
      <c r="M504" s="453">
        <v>100395</v>
      </c>
    </row>
    <row r="505" spans="1:13" s="2" customFormat="1" outlineLevel="1" x14ac:dyDescent="0.2">
      <c r="A505" s="8"/>
      <c r="B505" s="573"/>
      <c r="C505" s="590"/>
      <c r="D505" s="573" t="s">
        <v>1388</v>
      </c>
      <c r="E505" s="586">
        <f>SUBTOTAL(9,E503:E504)</f>
        <v>60</v>
      </c>
      <c r="F505" s="586">
        <f>SUBTOTAL(9,F503:F503)</f>
        <v>0</v>
      </c>
      <c r="G505" s="586">
        <f>SUBTOTAL(9,G503:G503)</f>
        <v>0</v>
      </c>
      <c r="H505" s="586">
        <f>SUBTOTAL(9,H503:H503)</f>
        <v>0</v>
      </c>
      <c r="I505" s="586">
        <f>SUM(E505:H505)</f>
        <v>60</v>
      </c>
      <c r="J505" s="587">
        <v>29</v>
      </c>
      <c r="K505" s="587">
        <f>SUBTOTAL(9,K503:K503)</f>
        <v>0</v>
      </c>
      <c r="L505" s="587"/>
      <c r="M505" s="383"/>
    </row>
    <row r="506" spans="1:13" outlineLevel="2" x14ac:dyDescent="0.2">
      <c r="A506" s="4">
        <v>2</v>
      </c>
      <c r="B506" s="237" t="s">
        <v>4227</v>
      </c>
      <c r="C506" s="267" t="s">
        <v>3587</v>
      </c>
      <c r="D506" s="123" t="s">
        <v>275</v>
      </c>
      <c r="E506" s="125">
        <v>50</v>
      </c>
      <c r="F506" s="125"/>
      <c r="G506" s="125"/>
      <c r="H506" s="125"/>
      <c r="I506" s="125">
        <f t="shared" si="29"/>
        <v>50</v>
      </c>
      <c r="J506" s="126">
        <v>0</v>
      </c>
      <c r="K506" s="258"/>
      <c r="L506" s="258"/>
      <c r="M506" s="453" t="s">
        <v>1311</v>
      </c>
    </row>
    <row r="507" spans="1:13" ht="25.5" outlineLevel="2" x14ac:dyDescent="0.2">
      <c r="A507" s="4">
        <v>2</v>
      </c>
      <c r="B507" s="237" t="s">
        <v>4228</v>
      </c>
      <c r="C507" s="267" t="s">
        <v>3588</v>
      </c>
      <c r="D507" s="123" t="s">
        <v>275</v>
      </c>
      <c r="E507" s="125"/>
      <c r="F507" s="125"/>
      <c r="G507" s="125"/>
      <c r="H507" s="125"/>
      <c r="I507" s="125">
        <f t="shared" si="29"/>
        <v>0</v>
      </c>
      <c r="J507" s="126">
        <v>68</v>
      </c>
      <c r="K507" s="258"/>
      <c r="L507" s="258"/>
      <c r="M507" s="454" t="s">
        <v>1367</v>
      </c>
    </row>
    <row r="508" spans="1:13" s="2" customFormat="1" outlineLevel="1" x14ac:dyDescent="0.2">
      <c r="A508" s="8"/>
      <c r="B508" s="573"/>
      <c r="C508" s="590"/>
      <c r="D508" s="573" t="s">
        <v>437</v>
      </c>
      <c r="E508" s="586">
        <f>SUBTOTAL(9,E506:E507)</f>
        <v>50</v>
      </c>
      <c r="F508" s="586">
        <f>SUBTOTAL(9,F506:F507)</f>
        <v>0</v>
      </c>
      <c r="G508" s="586">
        <f>SUBTOTAL(9,G506:G507)</f>
        <v>0</v>
      </c>
      <c r="H508" s="586">
        <f>SUBTOTAL(9,H506:H507)</f>
        <v>0</v>
      </c>
      <c r="I508" s="586">
        <f t="shared" si="29"/>
        <v>50</v>
      </c>
      <c r="J508" s="587">
        <f>SUBTOTAL(9,J506:J507)</f>
        <v>68</v>
      </c>
      <c r="K508" s="587">
        <f>SUBTOTAL(9,K506:K507)</f>
        <v>0</v>
      </c>
      <c r="L508" s="587"/>
      <c r="M508" s="383"/>
    </row>
    <row r="509" spans="1:13" ht="25.5" outlineLevel="2" x14ac:dyDescent="0.2">
      <c r="A509" s="4">
        <v>6</v>
      </c>
      <c r="B509" s="237" t="s">
        <v>4229</v>
      </c>
      <c r="C509" s="267" t="s">
        <v>3589</v>
      </c>
      <c r="D509" s="123" t="s">
        <v>438</v>
      </c>
      <c r="E509" s="125">
        <v>60</v>
      </c>
      <c r="F509" s="125"/>
      <c r="G509" s="125"/>
      <c r="H509" s="125"/>
      <c r="I509" s="125">
        <f t="shared" si="29"/>
        <v>60</v>
      </c>
      <c r="J509" s="126">
        <v>0</v>
      </c>
      <c r="K509" s="258"/>
      <c r="L509" s="258"/>
      <c r="M509" s="453" t="s">
        <v>1312</v>
      </c>
    </row>
    <row r="510" spans="1:13" s="2" customFormat="1" outlineLevel="1" x14ac:dyDescent="0.2">
      <c r="A510" s="8"/>
      <c r="B510" s="573"/>
      <c r="C510" s="590"/>
      <c r="D510" s="573" t="s">
        <v>439</v>
      </c>
      <c r="E510" s="586">
        <f>SUBTOTAL(9,E509:E509)</f>
        <v>60</v>
      </c>
      <c r="F510" s="586">
        <f>SUBTOTAL(9,F509:F509)</f>
        <v>0</v>
      </c>
      <c r="G510" s="586">
        <f>SUBTOTAL(9,G509:G509)</f>
        <v>0</v>
      </c>
      <c r="H510" s="586">
        <f>SUBTOTAL(9,H509:H509)</f>
        <v>0</v>
      </c>
      <c r="I510" s="586">
        <f t="shared" si="29"/>
        <v>60</v>
      </c>
      <c r="J510" s="587">
        <f>SUBTOTAL(9,J509:J509)</f>
        <v>0</v>
      </c>
      <c r="K510" s="587">
        <f>SUBTOTAL(9,K508:K509)</f>
        <v>0</v>
      </c>
      <c r="L510" s="587"/>
      <c r="M510" s="383"/>
    </row>
    <row r="511" spans="1:13" outlineLevel="2" x14ac:dyDescent="0.2">
      <c r="A511" s="4">
        <v>3</v>
      </c>
      <c r="B511" s="123" t="s">
        <v>1015</v>
      </c>
      <c r="C511" s="267"/>
      <c r="D511" s="123" t="s">
        <v>277</v>
      </c>
      <c r="E511" s="125">
        <v>16</v>
      </c>
      <c r="F511" s="125"/>
      <c r="G511" s="125"/>
      <c r="H511" s="125"/>
      <c r="I511" s="125">
        <v>16</v>
      </c>
      <c r="J511" s="126">
        <v>2</v>
      </c>
      <c r="K511" s="258">
        <v>8</v>
      </c>
      <c r="L511" s="258"/>
      <c r="M511" s="453" t="s">
        <v>1313</v>
      </c>
    </row>
    <row r="512" spans="1:13" outlineLevel="2" x14ac:dyDescent="0.2">
      <c r="A512" s="4"/>
      <c r="B512" s="237" t="s">
        <v>4230</v>
      </c>
      <c r="C512" s="267" t="s">
        <v>3590</v>
      </c>
      <c r="D512" s="123" t="s">
        <v>277</v>
      </c>
      <c r="E512" s="125">
        <v>60</v>
      </c>
      <c r="F512" s="125"/>
      <c r="G512" s="125"/>
      <c r="H512" s="125"/>
      <c r="I512" s="125">
        <f>SUM(E512:H512)</f>
        <v>60</v>
      </c>
      <c r="J512" s="126">
        <v>0</v>
      </c>
      <c r="K512" s="258"/>
      <c r="L512" s="258"/>
      <c r="M512" s="453" t="s">
        <v>1314</v>
      </c>
    </row>
    <row r="513" spans="1:13" s="2" customFormat="1" outlineLevel="1" x14ac:dyDescent="0.2">
      <c r="A513" s="8"/>
      <c r="B513" s="573"/>
      <c r="C513" s="590"/>
      <c r="D513" s="573" t="s">
        <v>440</v>
      </c>
      <c r="E513" s="586">
        <f>SUBTOTAL(9,E511:E512)</f>
        <v>76</v>
      </c>
      <c r="F513" s="586">
        <f>SUBTOTAL(9,F511:F512)</f>
        <v>0</v>
      </c>
      <c r="G513" s="586">
        <f>SUBTOTAL(9,G511:G512)</f>
        <v>0</v>
      </c>
      <c r="H513" s="586">
        <f>SUBTOTAL(9,H511:H512)</f>
        <v>0</v>
      </c>
      <c r="I513" s="586">
        <f>SUM(E513:H513)</f>
        <v>76</v>
      </c>
      <c r="J513" s="587">
        <f>SUBTOTAL(9,J511:J512)</f>
        <v>2</v>
      </c>
      <c r="K513" s="587">
        <f>SUBTOTAL(9,K511:K512)</f>
        <v>8</v>
      </c>
      <c r="L513" s="587"/>
      <c r="M513" s="383"/>
    </row>
    <row r="514" spans="1:13" outlineLevel="2" x14ac:dyDescent="0.2">
      <c r="A514" s="4">
        <v>4</v>
      </c>
      <c r="B514" s="237" t="s">
        <v>4231</v>
      </c>
      <c r="C514" s="267" t="s">
        <v>4232</v>
      </c>
      <c r="D514" s="123" t="s">
        <v>613</v>
      </c>
      <c r="E514" s="125">
        <v>66</v>
      </c>
      <c r="F514" s="125"/>
      <c r="G514" s="125"/>
      <c r="H514" s="125"/>
      <c r="I514" s="125">
        <f>SUM(E514:H514)</f>
        <v>66</v>
      </c>
      <c r="J514" s="126">
        <v>0</v>
      </c>
      <c r="K514" s="258"/>
      <c r="L514" s="258"/>
      <c r="M514" s="453" t="s">
        <v>1315</v>
      </c>
    </row>
    <row r="515" spans="1:13" ht="25.5" outlineLevel="2" x14ac:dyDescent="0.2">
      <c r="A515" s="4">
        <v>4</v>
      </c>
      <c r="B515" s="237" t="s">
        <v>4233</v>
      </c>
      <c r="C515" s="267" t="s">
        <v>3591</v>
      </c>
      <c r="D515" s="123" t="s">
        <v>613</v>
      </c>
      <c r="E515" s="125">
        <v>22</v>
      </c>
      <c r="F515" s="125"/>
      <c r="G515" s="125">
        <v>2</v>
      </c>
      <c r="H515" s="125"/>
      <c r="I515" s="125">
        <f>SUM(E515:H515)</f>
        <v>24</v>
      </c>
      <c r="J515" s="128"/>
      <c r="K515" s="422">
        <v>23</v>
      </c>
      <c r="L515" s="126">
        <v>60</v>
      </c>
      <c r="M515" s="453" t="s">
        <v>1316</v>
      </c>
    </row>
    <row r="516" spans="1:13" ht="38.25" outlineLevel="2" x14ac:dyDescent="0.2">
      <c r="A516" s="4">
        <v>4</v>
      </c>
      <c r="B516" s="237" t="s">
        <v>4234</v>
      </c>
      <c r="C516" s="267" t="s">
        <v>3592</v>
      </c>
      <c r="D516" s="123" t="s">
        <v>613</v>
      </c>
      <c r="E516" s="125">
        <v>48</v>
      </c>
      <c r="F516" s="125"/>
      <c r="G516" s="125"/>
      <c r="H516" s="125"/>
      <c r="I516" s="125">
        <f t="shared" ref="I516:I521" si="30">SUM(E516:H516)</f>
        <v>48</v>
      </c>
      <c r="J516" s="126">
        <v>0</v>
      </c>
      <c r="K516" s="258"/>
      <c r="L516" s="258"/>
      <c r="M516" s="453" t="s">
        <v>1317</v>
      </c>
    </row>
    <row r="517" spans="1:13" ht="25.5" outlineLevel="2" x14ac:dyDescent="0.2">
      <c r="A517" s="4">
        <v>4</v>
      </c>
      <c r="B517" s="237" t="s">
        <v>4235</v>
      </c>
      <c r="C517" s="267" t="s">
        <v>3593</v>
      </c>
      <c r="D517" s="123" t="s">
        <v>613</v>
      </c>
      <c r="E517" s="125"/>
      <c r="F517" s="125"/>
      <c r="G517" s="125"/>
      <c r="H517" s="125"/>
      <c r="I517" s="125">
        <f t="shared" si="30"/>
        <v>0</v>
      </c>
      <c r="J517" s="126">
        <v>114</v>
      </c>
      <c r="K517" s="258"/>
      <c r="L517" s="258"/>
      <c r="M517" s="454" t="s">
        <v>1368</v>
      </c>
    </row>
    <row r="518" spans="1:13" ht="25.5" outlineLevel="2" x14ac:dyDescent="0.2">
      <c r="A518" s="4">
        <v>4</v>
      </c>
      <c r="B518" s="237" t="s">
        <v>4447</v>
      </c>
      <c r="C518" s="267" t="s">
        <v>4446</v>
      </c>
      <c r="D518" s="123" t="s">
        <v>613</v>
      </c>
      <c r="E518" s="125">
        <v>128</v>
      </c>
      <c r="F518" s="125"/>
      <c r="G518" s="125"/>
      <c r="H518" s="125"/>
      <c r="I518" s="125">
        <f>SUM(E518:H518)</f>
        <v>128</v>
      </c>
      <c r="J518" s="126"/>
      <c r="K518" s="258"/>
      <c r="L518" s="258"/>
      <c r="M518" s="453" t="s">
        <v>1318</v>
      </c>
    </row>
    <row r="519" spans="1:13" ht="38.25" outlineLevel="2" x14ac:dyDescent="0.2">
      <c r="A519" s="4">
        <v>4</v>
      </c>
      <c r="B519" s="237" t="s">
        <v>4236</v>
      </c>
      <c r="C519" s="267" t="s">
        <v>3594</v>
      </c>
      <c r="D519" s="123" t="s">
        <v>613</v>
      </c>
      <c r="E519" s="125">
        <v>50</v>
      </c>
      <c r="F519" s="125"/>
      <c r="G519" s="125"/>
      <c r="H519" s="125"/>
      <c r="I519" s="125">
        <f t="shared" si="30"/>
        <v>50</v>
      </c>
      <c r="J519" s="126">
        <v>0</v>
      </c>
      <c r="K519" s="258"/>
      <c r="L519" s="258"/>
      <c r="M519" s="453" t="s">
        <v>1319</v>
      </c>
    </row>
    <row r="520" spans="1:13" ht="38.25" outlineLevel="2" x14ac:dyDescent="0.2">
      <c r="A520" s="4">
        <v>4</v>
      </c>
      <c r="B520" s="237" t="s">
        <v>4237</v>
      </c>
      <c r="C520" s="267" t="s">
        <v>3595</v>
      </c>
      <c r="D520" s="123" t="s">
        <v>613</v>
      </c>
      <c r="E520" s="125">
        <v>60</v>
      </c>
      <c r="F520" s="125"/>
      <c r="G520" s="125"/>
      <c r="H520" s="125"/>
      <c r="I520" s="125">
        <f t="shared" si="30"/>
        <v>60</v>
      </c>
      <c r="J520" s="126">
        <v>0</v>
      </c>
      <c r="K520" s="258"/>
      <c r="L520" s="258"/>
      <c r="M520" s="453">
        <v>100647</v>
      </c>
    </row>
    <row r="521" spans="1:13" ht="38.25" outlineLevel="2" x14ac:dyDescent="0.2">
      <c r="A521" s="4">
        <v>4</v>
      </c>
      <c r="B521" s="237" t="s">
        <v>4238</v>
      </c>
      <c r="C521" s="267" t="s">
        <v>3596</v>
      </c>
      <c r="D521" s="123" t="s">
        <v>613</v>
      </c>
      <c r="E521" s="125">
        <v>174</v>
      </c>
      <c r="F521" s="125"/>
      <c r="G521" s="125"/>
      <c r="H521" s="125"/>
      <c r="I521" s="125">
        <f t="shared" si="30"/>
        <v>174</v>
      </c>
      <c r="J521" s="126">
        <v>0</v>
      </c>
      <c r="K521" s="258"/>
      <c r="L521" s="258"/>
      <c r="M521" s="453" t="s">
        <v>1320</v>
      </c>
    </row>
    <row r="522" spans="1:13" s="116" customFormat="1" outlineLevel="2" x14ac:dyDescent="0.2">
      <c r="A522" s="80"/>
      <c r="B522" s="123" t="s">
        <v>1063</v>
      </c>
      <c r="C522" s="267"/>
      <c r="D522" s="123" t="s">
        <v>613</v>
      </c>
      <c r="E522" s="125"/>
      <c r="F522" s="125"/>
      <c r="G522" s="125"/>
      <c r="H522" s="125"/>
      <c r="I522" s="125"/>
      <c r="J522" s="126"/>
      <c r="K522" s="258"/>
      <c r="L522" s="258">
        <v>18</v>
      </c>
      <c r="M522" s="453">
        <v>101268</v>
      </c>
    </row>
    <row r="523" spans="1:13" s="2" customFormat="1" outlineLevel="1" x14ac:dyDescent="0.2">
      <c r="A523" s="8"/>
      <c r="B523" s="573"/>
      <c r="C523" s="590"/>
      <c r="D523" s="573" t="s">
        <v>441</v>
      </c>
      <c r="E523" s="586">
        <f>SUBTOTAL(9,E514:E522)</f>
        <v>548</v>
      </c>
      <c r="F523" s="586">
        <f>SUBTOTAL(9,F515:F521)</f>
        <v>0</v>
      </c>
      <c r="G523" s="586">
        <f>SUBTOTAL(9,G515:G521)</f>
        <v>2</v>
      </c>
      <c r="H523" s="586">
        <f>SUBTOTAL(9,H515:H521)</f>
        <v>0</v>
      </c>
      <c r="I523" s="586">
        <f t="shared" ref="I523:I538" si="31">SUM(E523:H523)</f>
        <v>550</v>
      </c>
      <c r="J523" s="586">
        <f>SUBTOTAL(9,J514:J522)</f>
        <v>114</v>
      </c>
      <c r="K523" s="587">
        <f>SUBTOTAL(9,K514:K522)</f>
        <v>23</v>
      </c>
      <c r="L523" s="587">
        <f>SUM(L514:L522)</f>
        <v>78</v>
      </c>
      <c r="M523" s="383"/>
    </row>
    <row r="524" spans="1:13" outlineLevel="2" x14ac:dyDescent="0.2">
      <c r="A524" s="4">
        <v>5</v>
      </c>
      <c r="B524" s="123" t="s">
        <v>204</v>
      </c>
      <c r="C524" s="267"/>
      <c r="D524" s="123" t="s">
        <v>442</v>
      </c>
      <c r="E524" s="125">
        <v>48</v>
      </c>
      <c r="F524" s="125"/>
      <c r="G524" s="125"/>
      <c r="H524" s="125"/>
      <c r="I524" s="125">
        <f t="shared" si="31"/>
        <v>48</v>
      </c>
      <c r="J524" s="126">
        <v>11</v>
      </c>
      <c r="K524" s="258"/>
      <c r="L524" s="258"/>
      <c r="M524" s="453" t="s">
        <v>1321</v>
      </c>
    </row>
    <row r="525" spans="1:13" outlineLevel="2" x14ac:dyDescent="0.2">
      <c r="A525" s="4">
        <v>5</v>
      </c>
      <c r="B525" s="237" t="s">
        <v>4239</v>
      </c>
      <c r="C525" s="267" t="s">
        <v>3597</v>
      </c>
      <c r="D525" s="123" t="s">
        <v>442</v>
      </c>
      <c r="E525" s="125">
        <v>70</v>
      </c>
      <c r="F525" s="125"/>
      <c r="G525" s="125"/>
      <c r="H525" s="125"/>
      <c r="I525" s="125">
        <f t="shared" si="31"/>
        <v>70</v>
      </c>
      <c r="J525" s="126">
        <v>0</v>
      </c>
      <c r="K525" s="258"/>
      <c r="L525" s="258"/>
      <c r="M525" s="453" t="s">
        <v>1322</v>
      </c>
    </row>
    <row r="526" spans="1:13" s="2" customFormat="1" outlineLevel="1" x14ac:dyDescent="0.2">
      <c r="A526" s="8"/>
      <c r="B526" s="573"/>
      <c r="C526" s="590"/>
      <c r="D526" s="573" t="s">
        <v>29</v>
      </c>
      <c r="E526" s="586">
        <f>SUBTOTAL(9,E524:E525)</f>
        <v>118</v>
      </c>
      <c r="F526" s="586">
        <f>SUBTOTAL(9,F524:F525)</f>
        <v>0</v>
      </c>
      <c r="G526" s="586">
        <f>SUBTOTAL(9,G524:G525)</f>
        <v>0</v>
      </c>
      <c r="H526" s="586">
        <f>SUBTOTAL(9,H524:H525)</f>
        <v>0</v>
      </c>
      <c r="I526" s="586">
        <f t="shared" si="31"/>
        <v>118</v>
      </c>
      <c r="J526" s="587">
        <f>SUBTOTAL(9,J524:J525)</f>
        <v>11</v>
      </c>
      <c r="K526" s="587">
        <f>SUBTOTAL(9,K524:K525)</f>
        <v>0</v>
      </c>
      <c r="L526" s="587"/>
      <c r="M526" s="383"/>
    </row>
    <row r="527" spans="1:13" outlineLevel="2" x14ac:dyDescent="0.2">
      <c r="A527" s="4">
        <v>14</v>
      </c>
      <c r="B527" s="123" t="s">
        <v>205</v>
      </c>
      <c r="C527" s="267"/>
      <c r="D527" s="123" t="s">
        <v>30</v>
      </c>
      <c r="E527" s="125"/>
      <c r="F527" s="125"/>
      <c r="G527" s="125"/>
      <c r="H527" s="125"/>
      <c r="I527" s="125">
        <f t="shared" si="31"/>
        <v>0</v>
      </c>
      <c r="J527" s="126">
        <v>49</v>
      </c>
      <c r="K527" s="258"/>
      <c r="L527" s="258"/>
      <c r="M527" s="454" t="s">
        <v>1369</v>
      </c>
    </row>
    <row r="528" spans="1:13" outlineLevel="2" x14ac:dyDescent="0.2">
      <c r="A528" s="4">
        <v>14</v>
      </c>
      <c r="B528" s="237" t="s">
        <v>4240</v>
      </c>
      <c r="C528" s="267" t="s">
        <v>3598</v>
      </c>
      <c r="D528" s="123" t="s">
        <v>30</v>
      </c>
      <c r="E528" s="125">
        <v>59</v>
      </c>
      <c r="F528" s="125"/>
      <c r="G528" s="125"/>
      <c r="H528" s="125"/>
      <c r="I528" s="125">
        <f t="shared" si="31"/>
        <v>59</v>
      </c>
      <c r="J528" s="126">
        <v>1</v>
      </c>
      <c r="K528" s="258"/>
      <c r="L528" s="258"/>
      <c r="M528" s="453" t="s">
        <v>1323</v>
      </c>
    </row>
    <row r="529" spans="1:13" s="2" customFormat="1" outlineLevel="1" x14ac:dyDescent="0.2">
      <c r="A529" s="8"/>
      <c r="B529" s="573"/>
      <c r="C529" s="590"/>
      <c r="D529" s="573" t="s">
        <v>31</v>
      </c>
      <c r="E529" s="586">
        <f>SUBTOTAL(9,E527:E528)</f>
        <v>59</v>
      </c>
      <c r="F529" s="586">
        <f>SUBTOTAL(9,F527:F528)</f>
        <v>0</v>
      </c>
      <c r="G529" s="586">
        <f>SUBTOTAL(9,G527:G528)</f>
        <v>0</v>
      </c>
      <c r="H529" s="586">
        <f>SUBTOTAL(9,H527:H528)</f>
        <v>0</v>
      </c>
      <c r="I529" s="586">
        <f t="shared" si="31"/>
        <v>59</v>
      </c>
      <c r="J529" s="587">
        <f>SUBTOTAL(9,J527:J528)</f>
        <v>50</v>
      </c>
      <c r="K529" s="587">
        <f>SUBTOTAL(9,K527:K528)</f>
        <v>0</v>
      </c>
      <c r="L529" s="587"/>
      <c r="M529" s="383"/>
    </row>
    <row r="530" spans="1:13" ht="25.5" outlineLevel="2" x14ac:dyDescent="0.2">
      <c r="A530" s="4">
        <v>3</v>
      </c>
      <c r="B530" s="237" t="s">
        <v>4241</v>
      </c>
      <c r="C530" s="267" t="s">
        <v>3599</v>
      </c>
      <c r="D530" s="123" t="s">
        <v>32</v>
      </c>
      <c r="E530" s="125">
        <v>87</v>
      </c>
      <c r="F530" s="125"/>
      <c r="G530" s="125"/>
      <c r="H530" s="125"/>
      <c r="I530" s="125">
        <f t="shared" si="31"/>
        <v>87</v>
      </c>
      <c r="J530" s="126"/>
      <c r="K530" s="258"/>
      <c r="L530" s="258"/>
      <c r="M530" s="453" t="s">
        <v>1324</v>
      </c>
    </row>
    <row r="531" spans="1:13" outlineLevel="2" x14ac:dyDescent="0.2">
      <c r="A531" s="4">
        <v>3</v>
      </c>
      <c r="B531" s="123" t="s">
        <v>206</v>
      </c>
      <c r="C531" s="267"/>
      <c r="D531" s="123" t="s">
        <v>32</v>
      </c>
      <c r="E531" s="125"/>
      <c r="F531" s="125">
        <v>20</v>
      </c>
      <c r="G531" s="125">
        <v>2</v>
      </c>
      <c r="H531" s="125"/>
      <c r="I531" s="125">
        <f t="shared" si="31"/>
        <v>22</v>
      </c>
      <c r="J531" s="126">
        <v>0</v>
      </c>
      <c r="K531" s="258"/>
      <c r="L531" s="258"/>
      <c r="M531" s="453" t="s">
        <v>1325</v>
      </c>
    </row>
    <row r="532" spans="1:13" s="2" customFormat="1" outlineLevel="1" x14ac:dyDescent="0.2">
      <c r="A532" s="8"/>
      <c r="B532" s="573"/>
      <c r="C532" s="590"/>
      <c r="D532" s="573" t="s">
        <v>33</v>
      </c>
      <c r="E532" s="586">
        <f>SUBTOTAL(9,E530:E531)</f>
        <v>87</v>
      </c>
      <c r="F532" s="586">
        <f>SUBTOTAL(9,F530:F531)</f>
        <v>20</v>
      </c>
      <c r="G532" s="586">
        <f>SUBTOTAL(9,G530:G531)</f>
        <v>2</v>
      </c>
      <c r="H532" s="586">
        <f>SUBTOTAL(9,H530:H531)</f>
        <v>0</v>
      </c>
      <c r="I532" s="586">
        <f t="shared" si="31"/>
        <v>109</v>
      </c>
      <c r="J532" s="587">
        <f>SUBTOTAL(9,J530:J531)</f>
        <v>0</v>
      </c>
      <c r="K532" s="587">
        <f>SUBTOTAL(9,K530:K531)</f>
        <v>0</v>
      </c>
      <c r="L532" s="587"/>
      <c r="M532" s="383"/>
    </row>
    <row r="533" spans="1:13" outlineLevel="2" x14ac:dyDescent="0.2">
      <c r="A533" s="4">
        <v>13</v>
      </c>
      <c r="B533" s="237" t="s">
        <v>4242</v>
      </c>
      <c r="C533" s="267" t="s">
        <v>3600</v>
      </c>
      <c r="D533" s="123" t="s">
        <v>395</v>
      </c>
      <c r="E533" s="125">
        <v>100</v>
      </c>
      <c r="F533" s="125"/>
      <c r="G533" s="125"/>
      <c r="H533" s="125"/>
      <c r="I533" s="125">
        <f t="shared" si="31"/>
        <v>100</v>
      </c>
      <c r="J533" s="126">
        <v>0</v>
      </c>
      <c r="K533" s="258"/>
      <c r="L533" s="258"/>
      <c r="M533" s="453" t="s">
        <v>1326</v>
      </c>
    </row>
    <row r="534" spans="1:13" outlineLevel="2" x14ac:dyDescent="0.2">
      <c r="A534" s="4">
        <v>13</v>
      </c>
      <c r="B534" s="237" t="s">
        <v>4243</v>
      </c>
      <c r="C534" s="267" t="s">
        <v>3601</v>
      </c>
      <c r="D534" s="123" t="s">
        <v>395</v>
      </c>
      <c r="E534" s="125">
        <v>85</v>
      </c>
      <c r="F534" s="125"/>
      <c r="G534" s="125"/>
      <c r="H534" s="125"/>
      <c r="I534" s="125">
        <f t="shared" si="31"/>
        <v>85</v>
      </c>
      <c r="J534" s="126"/>
      <c r="K534" s="258"/>
      <c r="L534" s="258"/>
      <c r="M534" s="453" t="s">
        <v>1327</v>
      </c>
    </row>
    <row r="535" spans="1:13" outlineLevel="2" x14ac:dyDescent="0.2">
      <c r="A535" s="4">
        <v>13</v>
      </c>
      <c r="B535" s="237" t="s">
        <v>4244</v>
      </c>
      <c r="C535" s="267" t="s">
        <v>3602</v>
      </c>
      <c r="D535" s="123" t="s">
        <v>395</v>
      </c>
      <c r="E535" s="125">
        <v>125</v>
      </c>
      <c r="F535" s="125"/>
      <c r="G535" s="125"/>
      <c r="H535" s="125"/>
      <c r="I535" s="125">
        <f t="shared" si="31"/>
        <v>125</v>
      </c>
      <c r="J535" s="126">
        <v>0</v>
      </c>
      <c r="K535" s="258"/>
      <c r="L535" s="258"/>
      <c r="M535" s="453" t="s">
        <v>1328</v>
      </c>
    </row>
    <row r="536" spans="1:13" s="2" customFormat="1" outlineLevel="1" x14ac:dyDescent="0.2">
      <c r="A536" s="8"/>
      <c r="B536" s="573"/>
      <c r="C536" s="590"/>
      <c r="D536" s="573" t="s">
        <v>34</v>
      </c>
      <c r="E536" s="586">
        <f>SUBTOTAL(9,E533:E535)</f>
        <v>310</v>
      </c>
      <c r="F536" s="586">
        <f>SUBTOTAL(9,F533:F535)</f>
        <v>0</v>
      </c>
      <c r="G536" s="586">
        <f>SUBTOTAL(9,G533:G535)</f>
        <v>0</v>
      </c>
      <c r="H536" s="586">
        <f>SUBTOTAL(9,H533:H535)</f>
        <v>0</v>
      </c>
      <c r="I536" s="586">
        <f t="shared" si="31"/>
        <v>310</v>
      </c>
      <c r="J536" s="587">
        <f>SUBTOTAL(9,J533:J535)</f>
        <v>0</v>
      </c>
      <c r="K536" s="587">
        <f>SUBTOTAL(9,K534:K535)</f>
        <v>0</v>
      </c>
      <c r="L536" s="587"/>
      <c r="M536" s="383"/>
    </row>
    <row r="537" spans="1:13" outlineLevel="2" x14ac:dyDescent="0.2">
      <c r="A537" s="4">
        <v>12</v>
      </c>
      <c r="B537" s="237" t="s">
        <v>4245</v>
      </c>
      <c r="C537" s="267" t="s">
        <v>3603</v>
      </c>
      <c r="D537" s="123" t="s">
        <v>35</v>
      </c>
      <c r="E537" s="125">
        <v>100</v>
      </c>
      <c r="F537" s="125"/>
      <c r="G537" s="125"/>
      <c r="H537" s="125"/>
      <c r="I537" s="125">
        <f t="shared" si="31"/>
        <v>100</v>
      </c>
      <c r="J537" s="126">
        <v>0</v>
      </c>
      <c r="K537" s="258"/>
      <c r="L537" s="258"/>
      <c r="M537" s="453" t="s">
        <v>1329</v>
      </c>
    </row>
    <row r="538" spans="1:13" s="2" customFormat="1" outlineLevel="1" x14ac:dyDescent="0.2">
      <c r="A538" s="8"/>
      <c r="B538" s="573"/>
      <c r="C538" s="590"/>
      <c r="D538" s="573" t="s">
        <v>36</v>
      </c>
      <c r="E538" s="586">
        <f>SUBTOTAL(9,E537:E537)</f>
        <v>100</v>
      </c>
      <c r="F538" s="586">
        <f>SUBTOTAL(9,F537:F537)</f>
        <v>0</v>
      </c>
      <c r="G538" s="586">
        <f>SUBTOTAL(9,G537:G537)</f>
        <v>0</v>
      </c>
      <c r="H538" s="586">
        <f>SUBTOTAL(9,H537:H537)</f>
        <v>0</v>
      </c>
      <c r="I538" s="586">
        <f t="shared" si="31"/>
        <v>100</v>
      </c>
      <c r="J538" s="587">
        <f>SUBTOTAL(9,J537:J537)</f>
        <v>0</v>
      </c>
      <c r="K538" s="587">
        <f>SUBTOTAL(9,K536:K537)</f>
        <v>0</v>
      </c>
      <c r="L538" s="587"/>
      <c r="M538" s="383"/>
    </row>
    <row r="539" spans="1:13" s="116" customFormat="1" x14ac:dyDescent="0.2">
      <c r="A539" s="76"/>
      <c r="B539" s="417" t="s">
        <v>1037</v>
      </c>
      <c r="C539" s="267"/>
      <c r="D539" s="417" t="s">
        <v>414</v>
      </c>
      <c r="E539" s="419"/>
      <c r="F539" s="419"/>
      <c r="G539" s="419"/>
      <c r="H539" s="419"/>
      <c r="I539" s="419"/>
      <c r="J539" s="444"/>
      <c r="K539" s="420"/>
      <c r="L539" s="420">
        <v>24</v>
      </c>
      <c r="M539" s="453">
        <v>101340</v>
      </c>
    </row>
    <row r="540" spans="1:13" outlineLevel="2" x14ac:dyDescent="0.2">
      <c r="A540" s="4">
        <v>15</v>
      </c>
      <c r="B540" s="123" t="s">
        <v>207</v>
      </c>
      <c r="C540" s="267"/>
      <c r="D540" s="123" t="s">
        <v>414</v>
      </c>
      <c r="E540" s="125"/>
      <c r="F540" s="125">
        <v>40</v>
      </c>
      <c r="G540" s="125">
        <v>18</v>
      </c>
      <c r="H540" s="125"/>
      <c r="I540" s="125">
        <f>SUM(E540:H540)</f>
        <v>58</v>
      </c>
      <c r="J540" s="445">
        <v>24</v>
      </c>
      <c r="K540" s="258"/>
      <c r="L540" s="258"/>
      <c r="M540" s="452" t="s">
        <v>1370</v>
      </c>
    </row>
    <row r="541" spans="1:13" ht="51" outlineLevel="2" x14ac:dyDescent="0.2">
      <c r="A541" s="29">
        <v>15</v>
      </c>
      <c r="B541" s="446" t="s">
        <v>4246</v>
      </c>
      <c r="C541" s="267" t="s">
        <v>3604</v>
      </c>
      <c r="D541" s="261" t="s">
        <v>414</v>
      </c>
      <c r="E541" s="125">
        <v>23</v>
      </c>
      <c r="F541" s="125"/>
      <c r="G541" s="125"/>
      <c r="H541" s="125"/>
      <c r="I541" s="125">
        <f>SUM(E541:H541)</f>
        <v>23</v>
      </c>
      <c r="J541" s="445"/>
      <c r="K541" s="422">
        <v>5</v>
      </c>
      <c r="L541" s="422">
        <v>8</v>
      </c>
      <c r="M541" s="453" t="s">
        <v>1330</v>
      </c>
    </row>
    <row r="542" spans="1:13" outlineLevel="1" x14ac:dyDescent="0.2">
      <c r="A542" s="30"/>
      <c r="B542" s="564"/>
      <c r="C542" s="588"/>
      <c r="D542" s="591" t="s">
        <v>37</v>
      </c>
      <c r="E542" s="594">
        <f>SUBTOTAL(9,E540:E541)</f>
        <v>23</v>
      </c>
      <c r="F542" s="586">
        <f>SUBTOTAL(9,F540:F541)</f>
        <v>40</v>
      </c>
      <c r="G542" s="586">
        <f>SUBTOTAL(9,G540:G541)</f>
        <v>18</v>
      </c>
      <c r="H542" s="586">
        <f>SUBTOTAL(9,H540:H541)</f>
        <v>0</v>
      </c>
      <c r="I542" s="586">
        <f>SUM(E542:H542)</f>
        <v>81</v>
      </c>
      <c r="J542" s="587">
        <f>SUBTOTAL(9,J539:J541)</f>
        <v>24</v>
      </c>
      <c r="K542" s="587">
        <f>SUBTOTAL(9,K540:K541)</f>
        <v>5</v>
      </c>
      <c r="L542" s="587">
        <f>SUM(L539:L541)</f>
        <v>32</v>
      </c>
      <c r="M542" s="307"/>
    </row>
    <row r="543" spans="1:13" x14ac:dyDescent="0.2">
      <c r="A543" s="31"/>
      <c r="B543" s="634"/>
      <c r="C543" s="635"/>
      <c r="D543" s="636" t="s">
        <v>38</v>
      </c>
      <c r="E543" s="637">
        <f>SUBTOTAL(9,E2:E541)</f>
        <v>33117</v>
      </c>
      <c r="F543" s="638">
        <f>SUBTOTAL(9,F2:F541)</f>
        <v>144</v>
      </c>
      <c r="G543" s="638">
        <f>SUBTOTAL(9,G2:G541)</f>
        <v>70</v>
      </c>
      <c r="H543" s="638">
        <f>SUBTOTAL(9,H2:H541)</f>
        <v>60</v>
      </c>
      <c r="I543" s="638">
        <f>SUM(E543:H543)</f>
        <v>33391</v>
      </c>
      <c r="J543" s="637">
        <f>SUBTOTAL(9,J2:J541)</f>
        <v>5323</v>
      </c>
      <c r="K543" s="639">
        <f>SUBTOTAL(9,K541:K542)</f>
        <v>5</v>
      </c>
      <c r="L543" s="637">
        <f>SUBTOTAL(9,L2:L541)</f>
        <v>9469</v>
      </c>
      <c r="M543" s="640"/>
    </row>
    <row r="544" spans="1:13" x14ac:dyDescent="0.2">
      <c r="A544" s="41"/>
      <c r="B544" s="128"/>
      <c r="C544" s="267"/>
      <c r="D544" s="128"/>
      <c r="E544" s="128"/>
      <c r="F544" s="128"/>
      <c r="G544" s="128"/>
      <c r="H544" s="128"/>
      <c r="I544" s="128"/>
      <c r="J544" s="128"/>
      <c r="K544" s="258"/>
      <c r="L544" s="258"/>
      <c r="M544" s="453"/>
    </row>
    <row r="545" spans="1:13" x14ac:dyDescent="0.2">
      <c r="A545" s="41"/>
      <c r="B545" s="128"/>
      <c r="C545" s="267"/>
      <c r="D545" s="128"/>
      <c r="E545" s="128"/>
      <c r="F545" s="128"/>
      <c r="G545" s="128"/>
      <c r="H545" s="128"/>
      <c r="I545" s="128"/>
      <c r="J545" s="128"/>
      <c r="K545" s="258"/>
      <c r="L545" s="258"/>
      <c r="M545" s="453"/>
    </row>
    <row r="546" spans="1:13" x14ac:dyDescent="0.2">
      <c r="A546" s="1"/>
      <c r="B546" s="447" t="s">
        <v>938</v>
      </c>
      <c r="C546" s="414"/>
      <c r="D546" s="448" t="s">
        <v>605</v>
      </c>
      <c r="E546" s="447" t="s">
        <v>241</v>
      </c>
      <c r="F546" s="447" t="s">
        <v>242</v>
      </c>
      <c r="G546" s="447" t="s">
        <v>243</v>
      </c>
      <c r="H546" s="447" t="s">
        <v>244</v>
      </c>
      <c r="I546" s="447" t="s">
        <v>473</v>
      </c>
      <c r="J546" s="449" t="s">
        <v>245</v>
      </c>
      <c r="K546" s="258"/>
      <c r="L546" s="258"/>
      <c r="M546" s="453"/>
    </row>
    <row r="547" spans="1:13" s="128" customFormat="1" x14ac:dyDescent="0.2">
      <c r="A547" s="122">
        <v>4</v>
      </c>
      <c r="B547" s="123" t="s">
        <v>967</v>
      </c>
      <c r="C547" s="267"/>
      <c r="D547" s="123" t="s">
        <v>87</v>
      </c>
      <c r="E547" s="125">
        <v>100</v>
      </c>
      <c r="F547" s="125"/>
      <c r="G547" s="125"/>
      <c r="H547" s="125"/>
      <c r="I547" s="125">
        <v>100</v>
      </c>
      <c r="J547" s="126"/>
      <c r="K547" s="258"/>
      <c r="L547" s="258"/>
      <c r="M547" s="456" t="s">
        <v>1371</v>
      </c>
    </row>
    <row r="548" spans="1:13" s="128" customFormat="1" x14ac:dyDescent="0.2">
      <c r="A548" s="122">
        <v>2</v>
      </c>
      <c r="B548" s="123" t="s">
        <v>416</v>
      </c>
      <c r="C548" s="267"/>
      <c r="D548" s="123" t="s">
        <v>646</v>
      </c>
      <c r="E548" s="125">
        <v>144</v>
      </c>
      <c r="F548" s="125"/>
      <c r="G548" s="125"/>
      <c r="H548" s="125"/>
      <c r="I548" s="125">
        <v>144</v>
      </c>
      <c r="J548" s="126"/>
      <c r="K548" s="258"/>
      <c r="L548" s="258"/>
      <c r="M548" s="452" t="s">
        <v>1372</v>
      </c>
    </row>
    <row r="549" spans="1:13" s="128" customFormat="1" x14ac:dyDescent="0.2">
      <c r="A549" s="122"/>
      <c r="B549" s="237" t="s">
        <v>3356</v>
      </c>
      <c r="C549" s="267" t="s">
        <v>3605</v>
      </c>
      <c r="D549" s="237" t="s">
        <v>90</v>
      </c>
      <c r="E549" s="125">
        <v>120</v>
      </c>
      <c r="F549" s="125"/>
      <c r="G549" s="125"/>
      <c r="H549" s="125"/>
      <c r="I549" s="125">
        <v>120</v>
      </c>
      <c r="J549" s="126"/>
      <c r="K549" s="258"/>
      <c r="L549" s="258"/>
      <c r="M549" s="452">
        <v>101281</v>
      </c>
    </row>
    <row r="550" spans="1:13" s="128" customFormat="1" ht="25.5" x14ac:dyDescent="0.2">
      <c r="A550" s="122">
        <v>2</v>
      </c>
      <c r="B550" s="237" t="s">
        <v>4247</v>
      </c>
      <c r="C550" s="267" t="s">
        <v>3606</v>
      </c>
      <c r="D550" s="123" t="s">
        <v>650</v>
      </c>
      <c r="E550" s="125">
        <v>156</v>
      </c>
      <c r="F550" s="125"/>
      <c r="G550" s="125"/>
      <c r="H550" s="125"/>
      <c r="I550" s="125">
        <v>156</v>
      </c>
      <c r="J550" s="126"/>
      <c r="K550" s="258"/>
      <c r="L550" s="258"/>
      <c r="M550" s="452" t="s">
        <v>1373</v>
      </c>
    </row>
    <row r="551" spans="1:13" s="128" customFormat="1" x14ac:dyDescent="0.2">
      <c r="A551" s="122">
        <v>15</v>
      </c>
      <c r="B551" s="237" t="s">
        <v>4248</v>
      </c>
      <c r="C551" s="267"/>
      <c r="D551" s="123" t="s">
        <v>103</v>
      </c>
      <c r="E551" s="125">
        <v>285</v>
      </c>
      <c r="F551" s="125"/>
      <c r="G551" s="125"/>
      <c r="H551" s="125"/>
      <c r="I551" s="125">
        <v>285</v>
      </c>
      <c r="J551" s="126"/>
      <c r="K551" s="258"/>
      <c r="L551" s="258"/>
      <c r="M551" s="456" t="s">
        <v>1374</v>
      </c>
    </row>
    <row r="552" spans="1:13" s="128" customFormat="1" x14ac:dyDescent="0.2">
      <c r="A552" s="260">
        <v>12</v>
      </c>
      <c r="B552" s="261" t="s">
        <v>956</v>
      </c>
      <c r="C552" s="267"/>
      <c r="D552" s="261" t="s">
        <v>390</v>
      </c>
      <c r="E552" s="262">
        <v>120</v>
      </c>
      <c r="F552" s="263"/>
      <c r="G552" s="263"/>
      <c r="H552" s="263"/>
      <c r="I552" s="263">
        <v>120</v>
      </c>
      <c r="J552" s="264"/>
      <c r="K552" s="258"/>
      <c r="L552" s="258"/>
      <c r="M552" s="452" t="s">
        <v>1375</v>
      </c>
    </row>
    <row r="553" spans="1:13" x14ac:dyDescent="0.2">
      <c r="A553" s="11"/>
      <c r="B553" s="237" t="s">
        <v>3354</v>
      </c>
      <c r="C553" s="267"/>
      <c r="D553" s="123" t="s">
        <v>511</v>
      </c>
      <c r="E553" s="419"/>
      <c r="F553" s="419"/>
      <c r="G553" s="419"/>
      <c r="H553" s="419"/>
      <c r="I553" s="125"/>
      <c r="J553" s="450">
        <v>16</v>
      </c>
      <c r="K553" s="258"/>
      <c r="L553" s="258"/>
      <c r="M553" s="454">
        <v>101181</v>
      </c>
    </row>
    <row r="554" spans="1:13" x14ac:dyDescent="0.2">
      <c r="A554" s="4"/>
      <c r="B554" s="237" t="s">
        <v>3355</v>
      </c>
      <c r="C554" s="267"/>
      <c r="D554" s="123" t="s">
        <v>511</v>
      </c>
      <c r="E554" s="125"/>
      <c r="F554" s="125"/>
      <c r="G554" s="125"/>
      <c r="H554" s="125"/>
      <c r="I554" s="125"/>
      <c r="J554" s="451">
        <v>16</v>
      </c>
      <c r="K554" s="258"/>
      <c r="L554" s="258"/>
      <c r="M554" s="454">
        <v>101182</v>
      </c>
    </row>
    <row r="555" spans="1:13" x14ac:dyDescent="0.2">
      <c r="B555" s="634"/>
      <c r="C555" s="641"/>
      <c r="D555" s="643" t="s">
        <v>4666</v>
      </c>
      <c r="E555" s="642">
        <f>SUM(E547:E554)</f>
        <v>925</v>
      </c>
      <c r="F555" s="643"/>
      <c r="G555" s="643"/>
      <c r="H555" s="643"/>
      <c r="I555" s="642">
        <f>SUM(I547:I554)</f>
        <v>925</v>
      </c>
      <c r="J555" s="642">
        <f>SUM(J547:J554)</f>
        <v>32</v>
      </c>
      <c r="K555" s="644"/>
      <c r="L555" s="644"/>
      <c r="M555" s="640"/>
    </row>
    <row r="556" spans="1:13" x14ac:dyDescent="0.2">
      <c r="C556" s="269"/>
      <c r="E556" s="251"/>
      <c r="I556" s="251"/>
      <c r="J556" s="251"/>
      <c r="K556" s="252"/>
      <c r="L556" s="212"/>
      <c r="M556" s="253"/>
    </row>
    <row r="557" spans="1:13" x14ac:dyDescent="0.2">
      <c r="B557" s="657" t="s">
        <v>672</v>
      </c>
      <c r="C557" s="657"/>
      <c r="D557" s="658"/>
      <c r="E557" s="658"/>
      <c r="F557" s="658"/>
      <c r="L557" s="212"/>
      <c r="M557" s="253"/>
    </row>
    <row r="558" spans="1:13" x14ac:dyDescent="0.2">
      <c r="B558" s="14" t="s">
        <v>673</v>
      </c>
      <c r="L558" s="212"/>
      <c r="M558" s="253"/>
    </row>
    <row r="559" spans="1:13" x14ac:dyDescent="0.2">
      <c r="B559" s="14" t="s">
        <v>674</v>
      </c>
      <c r="L559" s="212"/>
      <c r="M559" s="253"/>
    </row>
    <row r="560" spans="1:13" x14ac:dyDescent="0.2">
      <c r="B560" s="14" t="s">
        <v>675</v>
      </c>
      <c r="L560" s="212"/>
      <c r="M560" s="253"/>
    </row>
    <row r="561" spans="2:13" x14ac:dyDescent="0.2">
      <c r="B561" s="14" t="s">
        <v>676</v>
      </c>
      <c r="L561" s="212"/>
      <c r="M561" s="253"/>
    </row>
    <row r="562" spans="2:13" x14ac:dyDescent="0.2">
      <c r="B562" s="14" t="s">
        <v>677</v>
      </c>
      <c r="L562" s="212"/>
      <c r="M562" s="253"/>
    </row>
    <row r="563" spans="2:13" x14ac:dyDescent="0.2">
      <c r="B563" s="14" t="s">
        <v>678</v>
      </c>
      <c r="L563" s="212"/>
      <c r="M563" s="253"/>
    </row>
    <row r="564" spans="2:13" x14ac:dyDescent="0.2">
      <c r="B564" s="14" t="s">
        <v>679</v>
      </c>
      <c r="L564" s="212"/>
      <c r="M564" s="253"/>
    </row>
    <row r="565" spans="2:13" x14ac:dyDescent="0.2">
      <c r="B565" s="14" t="s">
        <v>680</v>
      </c>
      <c r="L565" s="212"/>
      <c r="M565" s="253"/>
    </row>
    <row r="566" spans="2:13" x14ac:dyDescent="0.2">
      <c r="B566" s="14" t="s">
        <v>681</v>
      </c>
      <c r="L566" s="212"/>
      <c r="M566" s="253"/>
    </row>
    <row r="567" spans="2:13" x14ac:dyDescent="0.2">
      <c r="B567" s="14" t="s">
        <v>682</v>
      </c>
      <c r="L567" s="212"/>
      <c r="M567" s="253"/>
    </row>
    <row r="568" spans="2:13" x14ac:dyDescent="0.2">
      <c r="B568" s="14" t="s">
        <v>683</v>
      </c>
      <c r="L568" s="212"/>
      <c r="M568" s="253"/>
    </row>
    <row r="569" spans="2:13" x14ac:dyDescent="0.2">
      <c r="B569" s="14" t="s">
        <v>684</v>
      </c>
      <c r="L569" s="212"/>
      <c r="M569" s="253"/>
    </row>
    <row r="570" spans="2:13" x14ac:dyDescent="0.2">
      <c r="B570" s="14" t="s">
        <v>685</v>
      </c>
      <c r="L570" s="212"/>
      <c r="M570" s="253"/>
    </row>
    <row r="571" spans="2:13" x14ac:dyDescent="0.2">
      <c r="B571" s="14" t="s">
        <v>686</v>
      </c>
      <c r="L571" s="212"/>
      <c r="M571" s="253"/>
    </row>
    <row r="572" spans="2:13" x14ac:dyDescent="0.2">
      <c r="B572" s="14" t="s">
        <v>687</v>
      </c>
      <c r="L572" s="212"/>
      <c r="M572" s="253"/>
    </row>
    <row r="573" spans="2:13" x14ac:dyDescent="0.2">
      <c r="B573" s="14" t="s">
        <v>688</v>
      </c>
      <c r="L573" s="212"/>
      <c r="M573" s="253"/>
    </row>
    <row r="574" spans="2:13" x14ac:dyDescent="0.2">
      <c r="B574" s="14" t="s">
        <v>689</v>
      </c>
      <c r="L574" s="212"/>
      <c r="M574" s="253"/>
    </row>
    <row r="575" spans="2:13" x14ac:dyDescent="0.2">
      <c r="B575" s="14" t="s">
        <v>690</v>
      </c>
      <c r="L575" s="212"/>
      <c r="M575" s="253"/>
    </row>
    <row r="576" spans="2:13" x14ac:dyDescent="0.2">
      <c r="B576" s="14" t="s">
        <v>691</v>
      </c>
      <c r="L576" s="212"/>
      <c r="M576" s="253"/>
    </row>
    <row r="577" spans="2:13" x14ac:dyDescent="0.2">
      <c r="B577" s="14" t="s">
        <v>692</v>
      </c>
      <c r="L577" s="212"/>
      <c r="M577" s="253"/>
    </row>
    <row r="578" spans="2:13" x14ac:dyDescent="0.2">
      <c r="B578" s="14" t="s">
        <v>693</v>
      </c>
      <c r="L578" s="212"/>
      <c r="M578" s="253"/>
    </row>
    <row r="579" spans="2:13" x14ac:dyDescent="0.2">
      <c r="B579" s="14" t="s">
        <v>694</v>
      </c>
      <c r="L579" s="212"/>
      <c r="M579" s="253"/>
    </row>
    <row r="580" spans="2:13" x14ac:dyDescent="0.2">
      <c r="B580" s="63" t="s">
        <v>695</v>
      </c>
      <c r="L580" s="212"/>
      <c r="M580" s="253"/>
    </row>
    <row r="581" spans="2:13" x14ac:dyDescent="0.2">
      <c r="B581" s="14" t="s">
        <v>696</v>
      </c>
      <c r="L581" s="212"/>
      <c r="M581" s="253"/>
    </row>
    <row r="582" spans="2:13" x14ac:dyDescent="0.2">
      <c r="B582" s="14" t="s">
        <v>697</v>
      </c>
      <c r="L582" s="212"/>
      <c r="M582" s="253"/>
    </row>
    <row r="583" spans="2:13" x14ac:dyDescent="0.2">
      <c r="B583" s="14" t="s">
        <v>698</v>
      </c>
      <c r="L583" s="212"/>
      <c r="M583" s="253"/>
    </row>
    <row r="584" spans="2:13" x14ac:dyDescent="0.2">
      <c r="B584" s="14" t="s">
        <v>699</v>
      </c>
      <c r="L584" s="212"/>
      <c r="M584" s="253"/>
    </row>
    <row r="585" spans="2:13" x14ac:dyDescent="0.2">
      <c r="B585" s="14" t="s">
        <v>700</v>
      </c>
      <c r="L585" s="212"/>
      <c r="M585" s="253"/>
    </row>
    <row r="586" spans="2:13" x14ac:dyDescent="0.2">
      <c r="B586" s="14" t="s">
        <v>701</v>
      </c>
      <c r="L586" s="212"/>
      <c r="M586" s="253"/>
    </row>
    <row r="587" spans="2:13" x14ac:dyDescent="0.2">
      <c r="B587" s="14" t="s">
        <v>702</v>
      </c>
      <c r="L587" s="212"/>
      <c r="M587" s="253"/>
    </row>
    <row r="588" spans="2:13" x14ac:dyDescent="0.2">
      <c r="B588" s="14" t="s">
        <v>703</v>
      </c>
      <c r="L588" s="212"/>
      <c r="M588" s="253"/>
    </row>
    <row r="589" spans="2:13" x14ac:dyDescent="0.2">
      <c r="B589" s="14" t="s">
        <v>704</v>
      </c>
      <c r="L589" s="212"/>
      <c r="M589" s="253"/>
    </row>
    <row r="590" spans="2:13" x14ac:dyDescent="0.2">
      <c r="B590" s="14" t="s">
        <v>705</v>
      </c>
      <c r="L590" s="212"/>
      <c r="M590" s="253"/>
    </row>
    <row r="591" spans="2:13" x14ac:dyDescent="0.2">
      <c r="B591" s="14" t="s">
        <v>706</v>
      </c>
      <c r="L591" s="212"/>
      <c r="M591" s="253"/>
    </row>
    <row r="592" spans="2:13" x14ac:dyDescent="0.2">
      <c r="B592" s="14" t="s">
        <v>707</v>
      </c>
      <c r="L592" s="212"/>
      <c r="M592" s="253"/>
    </row>
    <row r="593" spans="2:13" x14ac:dyDescent="0.2">
      <c r="B593" s="14" t="s">
        <v>708</v>
      </c>
      <c r="L593" s="212"/>
      <c r="M593" s="253"/>
    </row>
    <row r="594" spans="2:13" x14ac:dyDescent="0.2">
      <c r="B594" s="14" t="s">
        <v>709</v>
      </c>
      <c r="L594" s="212"/>
      <c r="M594" s="253"/>
    </row>
    <row r="595" spans="2:13" x14ac:dyDescent="0.2">
      <c r="B595" s="14" t="s">
        <v>710</v>
      </c>
      <c r="L595" s="212"/>
      <c r="M595" s="253"/>
    </row>
    <row r="596" spans="2:13" x14ac:dyDescent="0.2">
      <c r="B596" s="14" t="s">
        <v>711</v>
      </c>
      <c r="L596" s="212"/>
      <c r="M596" s="253"/>
    </row>
    <row r="597" spans="2:13" x14ac:dyDescent="0.2">
      <c r="B597" s="14" t="s">
        <v>712</v>
      </c>
      <c r="L597" s="212"/>
      <c r="M597" s="253"/>
    </row>
    <row r="598" spans="2:13" x14ac:dyDescent="0.2">
      <c r="B598" s="14" t="s">
        <v>713</v>
      </c>
      <c r="L598" s="212"/>
      <c r="M598" s="253"/>
    </row>
    <row r="599" spans="2:13" x14ac:dyDescent="0.2">
      <c r="B599" s="14" t="s">
        <v>738</v>
      </c>
      <c r="L599" s="212"/>
      <c r="M599" s="253"/>
    </row>
    <row r="600" spans="2:13" x14ac:dyDescent="0.2">
      <c r="B600" s="14" t="s">
        <v>737</v>
      </c>
      <c r="L600" s="212"/>
      <c r="M600" s="253"/>
    </row>
    <row r="601" spans="2:13" x14ac:dyDescent="0.2">
      <c r="B601" s="14" t="s">
        <v>714</v>
      </c>
      <c r="L601" s="212"/>
      <c r="M601" s="253"/>
    </row>
    <row r="602" spans="2:13" x14ac:dyDescent="0.2">
      <c r="B602" s="14" t="s">
        <v>715</v>
      </c>
      <c r="L602" s="212"/>
      <c r="M602" s="253"/>
    </row>
    <row r="603" spans="2:13" x14ac:dyDescent="0.2">
      <c r="B603" s="14" t="s">
        <v>716</v>
      </c>
      <c r="L603" s="212"/>
      <c r="M603" s="253"/>
    </row>
    <row r="604" spans="2:13" x14ac:dyDescent="0.2">
      <c r="B604" s="14" t="s">
        <v>717</v>
      </c>
      <c r="L604" s="212"/>
      <c r="M604" s="253"/>
    </row>
    <row r="605" spans="2:13" x14ac:dyDescent="0.2">
      <c r="B605" s="14" t="s">
        <v>718</v>
      </c>
      <c r="L605" s="212"/>
      <c r="M605" s="253"/>
    </row>
    <row r="606" spans="2:13" x14ac:dyDescent="0.2">
      <c r="B606" s="14" t="s">
        <v>719</v>
      </c>
      <c r="L606" s="212"/>
      <c r="M606" s="253"/>
    </row>
    <row r="607" spans="2:13" x14ac:dyDescent="0.2">
      <c r="B607" s="14" t="s">
        <v>720</v>
      </c>
      <c r="L607" s="212"/>
      <c r="M607" s="253"/>
    </row>
    <row r="608" spans="2:13" x14ac:dyDescent="0.2">
      <c r="B608" s="14" t="s">
        <v>721</v>
      </c>
      <c r="L608" s="212"/>
      <c r="M608" s="253"/>
    </row>
    <row r="609" spans="2:13" x14ac:dyDescent="0.2">
      <c r="B609" s="14" t="s">
        <v>722</v>
      </c>
      <c r="L609" s="212"/>
      <c r="M609" s="253"/>
    </row>
    <row r="610" spans="2:13" x14ac:dyDescent="0.2">
      <c r="B610" s="14" t="s">
        <v>723</v>
      </c>
      <c r="L610" s="212"/>
      <c r="M610" s="253"/>
    </row>
    <row r="611" spans="2:13" x14ac:dyDescent="0.2">
      <c r="B611" s="14" t="s">
        <v>724</v>
      </c>
      <c r="L611" s="212"/>
      <c r="M611" s="253"/>
    </row>
    <row r="612" spans="2:13" x14ac:dyDescent="0.2">
      <c r="B612" s="14" t="s">
        <v>725</v>
      </c>
      <c r="L612" s="212"/>
      <c r="M612" s="253"/>
    </row>
    <row r="613" spans="2:13" x14ac:dyDescent="0.2">
      <c r="B613" s="14" t="s">
        <v>726</v>
      </c>
      <c r="L613" s="212"/>
      <c r="M613" s="253"/>
    </row>
    <row r="614" spans="2:13" x14ac:dyDescent="0.2">
      <c r="L614" s="212"/>
      <c r="M614" s="253"/>
    </row>
    <row r="615" spans="2:13" x14ac:dyDescent="0.2">
      <c r="L615" s="212"/>
      <c r="M615" s="253"/>
    </row>
    <row r="616" spans="2:13" x14ac:dyDescent="0.2">
      <c r="L616" s="212"/>
      <c r="M616" s="253"/>
    </row>
    <row r="617" spans="2:13" x14ac:dyDescent="0.2">
      <c r="L617" s="212"/>
      <c r="M617" s="253"/>
    </row>
    <row r="618" spans="2:13" x14ac:dyDescent="0.2">
      <c r="L618" s="212"/>
      <c r="M618" s="253"/>
    </row>
    <row r="619" spans="2:13" x14ac:dyDescent="0.2">
      <c r="L619" s="212"/>
      <c r="M619" s="253"/>
    </row>
    <row r="620" spans="2:13" x14ac:dyDescent="0.2">
      <c r="L620" s="212"/>
      <c r="M620" s="253"/>
    </row>
    <row r="621" spans="2:13" x14ac:dyDescent="0.2">
      <c r="L621" s="212"/>
      <c r="M621" s="253"/>
    </row>
    <row r="622" spans="2:13" x14ac:dyDescent="0.2">
      <c r="L622" s="212"/>
      <c r="M622" s="253"/>
    </row>
    <row r="623" spans="2:13" x14ac:dyDescent="0.2">
      <c r="L623" s="212"/>
      <c r="M623" s="253"/>
    </row>
    <row r="624" spans="2:13" x14ac:dyDescent="0.2">
      <c r="L624" s="212"/>
      <c r="M624" s="253"/>
    </row>
    <row r="625" spans="12:13" x14ac:dyDescent="0.2">
      <c r="L625" s="212"/>
      <c r="M625" s="253"/>
    </row>
    <row r="626" spans="12:13" x14ac:dyDescent="0.2">
      <c r="L626" s="212"/>
      <c r="M626" s="253"/>
    </row>
    <row r="627" spans="12:13" x14ac:dyDescent="0.2">
      <c r="L627" s="212"/>
      <c r="M627" s="253"/>
    </row>
    <row r="628" spans="12:13" x14ac:dyDescent="0.2">
      <c r="L628" s="212"/>
      <c r="M628" s="253"/>
    </row>
    <row r="629" spans="12:13" x14ac:dyDescent="0.2">
      <c r="L629" s="212"/>
      <c r="M629" s="253"/>
    </row>
    <row r="630" spans="12:13" x14ac:dyDescent="0.2">
      <c r="L630" s="212"/>
      <c r="M630" s="253"/>
    </row>
    <row r="631" spans="12:13" x14ac:dyDescent="0.2">
      <c r="L631" s="212"/>
      <c r="M631" s="253"/>
    </row>
    <row r="632" spans="12:13" x14ac:dyDescent="0.2">
      <c r="L632" s="212"/>
      <c r="M632" s="253"/>
    </row>
    <row r="633" spans="12:13" x14ac:dyDescent="0.2">
      <c r="L633" s="212"/>
      <c r="M633" s="253"/>
    </row>
    <row r="634" spans="12:13" x14ac:dyDescent="0.2">
      <c r="L634" s="212"/>
      <c r="M634" s="253"/>
    </row>
    <row r="635" spans="12:13" x14ac:dyDescent="0.2">
      <c r="L635" s="212"/>
      <c r="M635" s="253"/>
    </row>
    <row r="636" spans="12:13" x14ac:dyDescent="0.2">
      <c r="L636" s="212"/>
      <c r="M636" s="253"/>
    </row>
    <row r="637" spans="12:13" x14ac:dyDescent="0.2">
      <c r="L637" s="212"/>
      <c r="M637" s="253"/>
    </row>
    <row r="638" spans="12:13" x14ac:dyDescent="0.2">
      <c r="L638" s="212"/>
      <c r="M638" s="253"/>
    </row>
    <row r="639" spans="12:13" x14ac:dyDescent="0.2">
      <c r="L639" s="212"/>
      <c r="M639" s="253"/>
    </row>
    <row r="640" spans="12:13" x14ac:dyDescent="0.2">
      <c r="L640" s="212"/>
      <c r="M640" s="253"/>
    </row>
    <row r="641" spans="12:13" x14ac:dyDescent="0.2">
      <c r="L641" s="212"/>
      <c r="M641" s="253"/>
    </row>
    <row r="642" spans="12:13" x14ac:dyDescent="0.2">
      <c r="L642" s="212"/>
      <c r="M642" s="253"/>
    </row>
    <row r="643" spans="12:13" x14ac:dyDescent="0.2">
      <c r="L643" s="212"/>
      <c r="M643" s="253"/>
    </row>
    <row r="644" spans="12:13" x14ac:dyDescent="0.2">
      <c r="L644" s="212"/>
      <c r="M644" s="253"/>
    </row>
    <row r="645" spans="12:13" x14ac:dyDescent="0.2">
      <c r="L645" s="212"/>
      <c r="M645" s="253"/>
    </row>
    <row r="646" spans="12:13" x14ac:dyDescent="0.2">
      <c r="L646" s="212"/>
      <c r="M646" s="253"/>
    </row>
    <row r="647" spans="12:13" x14ac:dyDescent="0.2">
      <c r="L647" s="212"/>
      <c r="M647" s="253"/>
    </row>
    <row r="648" spans="12:13" x14ac:dyDescent="0.2">
      <c r="L648" s="212"/>
      <c r="M648" s="253"/>
    </row>
    <row r="649" spans="12:13" x14ac:dyDescent="0.2">
      <c r="L649" s="212"/>
      <c r="M649" s="253"/>
    </row>
    <row r="650" spans="12:13" x14ac:dyDescent="0.2">
      <c r="L650" s="212"/>
      <c r="M650" s="253"/>
    </row>
    <row r="651" spans="12:13" x14ac:dyDescent="0.2">
      <c r="L651" s="212"/>
      <c r="M651" s="253"/>
    </row>
    <row r="652" spans="12:13" x14ac:dyDescent="0.2">
      <c r="L652" s="212"/>
      <c r="M652" s="253"/>
    </row>
    <row r="653" spans="12:13" x14ac:dyDescent="0.2">
      <c r="L653" s="212"/>
      <c r="M653" s="253"/>
    </row>
    <row r="654" spans="12:13" x14ac:dyDescent="0.2">
      <c r="L654" s="212"/>
      <c r="M654" s="253"/>
    </row>
    <row r="655" spans="12:13" x14ac:dyDescent="0.2">
      <c r="L655" s="212"/>
      <c r="M655" s="253"/>
    </row>
    <row r="656" spans="12:13" x14ac:dyDescent="0.2">
      <c r="L656" s="212"/>
      <c r="M656" s="253"/>
    </row>
    <row r="657" spans="12:13" x14ac:dyDescent="0.2">
      <c r="L657" s="212"/>
      <c r="M657" s="253"/>
    </row>
    <row r="658" spans="12:13" x14ac:dyDescent="0.2">
      <c r="L658" s="212"/>
      <c r="M658" s="253"/>
    </row>
    <row r="659" spans="12:13" x14ac:dyDescent="0.2">
      <c r="L659" s="212"/>
      <c r="M659" s="253"/>
    </row>
    <row r="660" spans="12:13" x14ac:dyDescent="0.2">
      <c r="L660" s="212"/>
      <c r="M660" s="253"/>
    </row>
    <row r="661" spans="12:13" x14ac:dyDescent="0.2">
      <c r="L661" s="212"/>
      <c r="M661" s="253"/>
    </row>
    <row r="662" spans="12:13" x14ac:dyDescent="0.2">
      <c r="L662" s="212"/>
      <c r="M662" s="253"/>
    </row>
    <row r="663" spans="12:13" x14ac:dyDescent="0.2">
      <c r="L663" s="212"/>
      <c r="M663" s="253"/>
    </row>
    <row r="664" spans="12:13" x14ac:dyDescent="0.2">
      <c r="L664" s="212"/>
      <c r="M664" s="253"/>
    </row>
    <row r="665" spans="12:13" x14ac:dyDescent="0.2">
      <c r="L665" s="212"/>
      <c r="M665" s="253"/>
    </row>
  </sheetData>
  <mergeCells count="1">
    <mergeCell ref="B557:F557"/>
  </mergeCells>
  <phoneticPr fontId="2" type="noConversion"/>
  <pageMargins left="0.75" right="0.75" top="1" bottom="1" header="0.5" footer="0.5"/>
  <pageSetup orientation="landscape" r:id="rId1"/>
  <headerFooter alignWithMargins="0">
    <oddHeader>&amp;C&amp;"Arial,Bold"&amp;18 7.  Nursing Facility Beds</oddHead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030A0"/>
  </sheetPr>
  <dimension ref="B1:E28"/>
  <sheetViews>
    <sheetView topLeftCell="B1" workbookViewId="0">
      <selection activeCell="C25" sqref="C25"/>
    </sheetView>
  </sheetViews>
  <sheetFormatPr defaultRowHeight="12.75" x14ac:dyDescent="0.2"/>
  <cols>
    <col min="1" max="1" width="0" hidden="1" customWidth="1"/>
    <col min="2" max="3" width="59.140625" style="110" customWidth="1"/>
    <col min="4" max="4" width="56.85546875" style="110" customWidth="1"/>
    <col min="5" max="5" width="14" style="159" customWidth="1"/>
  </cols>
  <sheetData>
    <row r="1" spans="2:5" s="62" customFormat="1" x14ac:dyDescent="0.2">
      <c r="B1" s="390" t="s">
        <v>4535</v>
      </c>
      <c r="C1" s="356" t="s">
        <v>4536</v>
      </c>
      <c r="D1" s="356" t="s">
        <v>4537</v>
      </c>
      <c r="E1" s="391" t="s">
        <v>4538</v>
      </c>
    </row>
    <row r="2" spans="2:5" ht="25.5" x14ac:dyDescent="0.2">
      <c r="B2" s="310" t="s">
        <v>895</v>
      </c>
      <c r="C2" s="305"/>
      <c r="D2" s="305" t="s">
        <v>104</v>
      </c>
      <c r="E2" s="383" t="s">
        <v>896</v>
      </c>
    </row>
    <row r="3" spans="2:5" x14ac:dyDescent="0.2">
      <c r="B3" s="462" t="s">
        <v>898</v>
      </c>
      <c r="C3" s="157"/>
      <c r="D3" s="157" t="s">
        <v>907</v>
      </c>
      <c r="E3" s="464">
        <v>400031</v>
      </c>
    </row>
    <row r="4" spans="2:5" x14ac:dyDescent="0.2">
      <c r="B4" s="463" t="s">
        <v>3866</v>
      </c>
      <c r="C4" s="233" t="s">
        <v>3867</v>
      </c>
      <c r="D4" s="157" t="s">
        <v>1026</v>
      </c>
      <c r="E4" s="464">
        <v>400035</v>
      </c>
    </row>
    <row r="5" spans="2:5" x14ac:dyDescent="0.2">
      <c r="B5" s="462" t="s">
        <v>899</v>
      </c>
      <c r="C5" s="157"/>
      <c r="D5" s="157" t="s">
        <v>900</v>
      </c>
      <c r="E5" s="464">
        <v>400015</v>
      </c>
    </row>
    <row r="6" spans="2:5" x14ac:dyDescent="0.2">
      <c r="B6" s="462" t="s">
        <v>905</v>
      </c>
      <c r="C6" s="157"/>
      <c r="D6" s="157" t="s">
        <v>906</v>
      </c>
      <c r="E6" s="464">
        <v>400010</v>
      </c>
    </row>
    <row r="7" spans="2:5" ht="51" x14ac:dyDescent="0.2">
      <c r="B7" s="462" t="s">
        <v>908</v>
      </c>
      <c r="C7" s="157"/>
      <c r="D7" s="157" t="s">
        <v>910</v>
      </c>
      <c r="E7" s="464">
        <v>400002</v>
      </c>
    </row>
    <row r="8" spans="2:5" ht="25.5" x14ac:dyDescent="0.2">
      <c r="B8" s="463" t="s">
        <v>3868</v>
      </c>
      <c r="C8" s="157" t="s">
        <v>3869</v>
      </c>
      <c r="D8" s="157" t="s">
        <v>934</v>
      </c>
      <c r="E8" s="464">
        <v>400016</v>
      </c>
    </row>
    <row r="9" spans="2:5" x14ac:dyDescent="0.2">
      <c r="B9" s="462" t="s">
        <v>911</v>
      </c>
      <c r="C9" s="157"/>
      <c r="D9" s="157" t="s">
        <v>912</v>
      </c>
      <c r="E9" s="464">
        <v>400014</v>
      </c>
    </row>
    <row r="10" spans="2:5" x14ac:dyDescent="0.2">
      <c r="B10" s="462" t="s">
        <v>913</v>
      </c>
      <c r="C10" s="157"/>
      <c r="D10" s="157" t="s">
        <v>914</v>
      </c>
      <c r="E10" s="464">
        <v>400027</v>
      </c>
    </row>
    <row r="11" spans="2:5" x14ac:dyDescent="0.2">
      <c r="B11" s="462" t="s">
        <v>915</v>
      </c>
      <c r="C11" s="157"/>
      <c r="D11" s="157" t="s">
        <v>916</v>
      </c>
      <c r="E11" s="464">
        <v>400033</v>
      </c>
    </row>
    <row r="12" spans="2:5" x14ac:dyDescent="0.2">
      <c r="B12" s="462" t="s">
        <v>917</v>
      </c>
      <c r="C12" s="157"/>
      <c r="D12" s="157" t="s">
        <v>918</v>
      </c>
      <c r="E12" s="464">
        <v>400028</v>
      </c>
    </row>
    <row r="13" spans="2:5" x14ac:dyDescent="0.2">
      <c r="B13" s="462" t="s">
        <v>919</v>
      </c>
      <c r="C13" s="157"/>
      <c r="D13" s="157" t="s">
        <v>4</v>
      </c>
      <c r="E13" s="464">
        <v>400032</v>
      </c>
    </row>
    <row r="14" spans="2:5" ht="25.5" x14ac:dyDescent="0.2">
      <c r="B14" s="462" t="s">
        <v>920</v>
      </c>
      <c r="C14" s="157"/>
      <c r="D14" s="157" t="s">
        <v>921</v>
      </c>
      <c r="E14" s="464">
        <v>400006</v>
      </c>
    </row>
    <row r="15" spans="2:5" ht="38.25" x14ac:dyDescent="0.2">
      <c r="B15" s="463" t="s">
        <v>4407</v>
      </c>
      <c r="C15" s="157" t="s">
        <v>4408</v>
      </c>
      <c r="D15" s="157" t="s">
        <v>1041</v>
      </c>
      <c r="E15" s="464">
        <v>400003</v>
      </c>
    </row>
    <row r="16" spans="2:5" ht="31.5" customHeight="1" x14ac:dyDescent="0.2">
      <c r="B16" s="462" t="s">
        <v>922</v>
      </c>
      <c r="C16" s="157"/>
      <c r="D16" s="157" t="s">
        <v>1408</v>
      </c>
      <c r="E16" s="464">
        <v>400005</v>
      </c>
    </row>
    <row r="17" spans="2:5" ht="25.5" x14ac:dyDescent="0.2">
      <c r="B17" s="463" t="s">
        <v>3870</v>
      </c>
      <c r="C17" s="233" t="s">
        <v>3871</v>
      </c>
      <c r="D17" s="157" t="s">
        <v>1548</v>
      </c>
      <c r="E17" s="464">
        <v>400009</v>
      </c>
    </row>
    <row r="18" spans="2:5" ht="25.5" x14ac:dyDescent="0.2">
      <c r="B18" s="462" t="s">
        <v>1043</v>
      </c>
      <c r="C18" s="157"/>
      <c r="D18" s="157" t="s">
        <v>923</v>
      </c>
      <c r="E18" s="464">
        <v>400013</v>
      </c>
    </row>
    <row r="19" spans="2:5" x14ac:dyDescent="0.2">
      <c r="B19" s="462" t="s">
        <v>925</v>
      </c>
      <c r="C19" s="157"/>
      <c r="D19" s="157" t="s">
        <v>479</v>
      </c>
      <c r="E19" s="464">
        <v>400007</v>
      </c>
    </row>
    <row r="20" spans="2:5" x14ac:dyDescent="0.2">
      <c r="B20" s="462" t="s">
        <v>926</v>
      </c>
      <c r="C20" s="157"/>
      <c r="D20" s="157" t="s">
        <v>927</v>
      </c>
      <c r="E20" s="464">
        <v>400012</v>
      </c>
    </row>
    <row r="21" spans="2:5" x14ac:dyDescent="0.2">
      <c r="B21" s="462" t="s">
        <v>928</v>
      </c>
      <c r="C21" s="157"/>
      <c r="D21" s="157" t="s">
        <v>929</v>
      </c>
      <c r="E21" s="464">
        <v>400004</v>
      </c>
    </row>
    <row r="22" spans="2:5" ht="25.5" x14ac:dyDescent="0.2">
      <c r="B22" s="462" t="s">
        <v>931</v>
      </c>
      <c r="C22" s="157"/>
      <c r="D22" s="157" t="s">
        <v>1517</v>
      </c>
      <c r="E22" s="464">
        <v>400008</v>
      </c>
    </row>
    <row r="23" spans="2:5" ht="25.5" x14ac:dyDescent="0.2">
      <c r="B23" s="462" t="s">
        <v>1516</v>
      </c>
      <c r="C23" s="157"/>
      <c r="D23" s="157" t="s">
        <v>909</v>
      </c>
      <c r="E23" s="464">
        <v>400039</v>
      </c>
    </row>
    <row r="24" spans="2:5" ht="25.5" x14ac:dyDescent="0.2">
      <c r="B24" s="463" t="s">
        <v>4668</v>
      </c>
      <c r="C24" s="233" t="s">
        <v>4667</v>
      </c>
      <c r="D24" s="157" t="s">
        <v>89</v>
      </c>
      <c r="E24" s="464">
        <v>400021</v>
      </c>
    </row>
    <row r="25" spans="2:5" ht="25.5" x14ac:dyDescent="0.2">
      <c r="B25" s="465" t="s">
        <v>4673</v>
      </c>
      <c r="C25" s="656" t="s">
        <v>4672</v>
      </c>
      <c r="D25" s="466" t="s">
        <v>1394</v>
      </c>
      <c r="E25" s="467">
        <v>400026</v>
      </c>
    </row>
    <row r="28" spans="2:5" x14ac:dyDescent="0.2">
      <c r="B28" s="158"/>
      <c r="C28" s="158"/>
    </row>
  </sheetData>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9999"/>
  </sheetPr>
  <dimension ref="A1:T276"/>
  <sheetViews>
    <sheetView showOutlineSymbols="0" zoomScale="98" zoomScaleNormal="98" workbookViewId="0">
      <pane xSplit="1" ySplit="1" topLeftCell="B117" activePane="bottomRight" state="frozen"/>
      <selection activeCell="B43" sqref="B43"/>
      <selection pane="topRight" activeCell="B43" sqref="B43"/>
      <selection pane="bottomLeft" activeCell="B43" sqref="B43"/>
      <selection pane="bottomRight" activeCell="D143" sqref="D143"/>
    </sheetView>
  </sheetViews>
  <sheetFormatPr defaultColWidth="9.140625" defaultRowHeight="12.75" outlineLevelRow="2" x14ac:dyDescent="0.2"/>
  <cols>
    <col min="1" max="1" width="11.42578125" style="2" customWidth="1"/>
    <col min="2" max="3" width="42.42578125" customWidth="1"/>
    <col min="4" max="4" width="22.140625" customWidth="1"/>
    <col min="5" max="5" width="11.42578125" customWidth="1"/>
    <col min="6" max="6" width="21.28515625" customWidth="1"/>
    <col min="7" max="7" width="18.7109375" customWidth="1"/>
    <col min="8" max="8" width="21.85546875" customWidth="1"/>
    <col min="9" max="9" width="42.140625" customWidth="1"/>
    <col min="10" max="10" width="24" style="70" customWidth="1"/>
    <col min="11" max="11" width="24.42578125" customWidth="1"/>
    <col min="12" max="12" width="19" customWidth="1"/>
    <col min="13" max="13" width="19.5703125" customWidth="1"/>
    <col min="14" max="14" width="19.7109375" style="54" customWidth="1"/>
    <col min="15" max="15" width="18.85546875" style="13" customWidth="1"/>
  </cols>
  <sheetData>
    <row r="1" spans="1:15" s="3" customFormat="1" x14ac:dyDescent="0.2">
      <c r="A1" s="331" t="s">
        <v>474</v>
      </c>
      <c r="B1" s="331" t="s">
        <v>604</v>
      </c>
      <c r="C1" s="331" t="s">
        <v>3709</v>
      </c>
      <c r="D1" s="331" t="s">
        <v>605</v>
      </c>
      <c r="E1" s="331" t="s">
        <v>606</v>
      </c>
      <c r="F1" s="331" t="s">
        <v>761</v>
      </c>
      <c r="G1" s="331" t="s">
        <v>762</v>
      </c>
      <c r="H1" s="331" t="s">
        <v>763</v>
      </c>
      <c r="I1" s="331" t="s">
        <v>747</v>
      </c>
      <c r="J1" s="331" t="s">
        <v>608</v>
      </c>
      <c r="K1" s="331" t="s">
        <v>609</v>
      </c>
      <c r="L1" s="331" t="s">
        <v>610</v>
      </c>
      <c r="M1" s="357" t="s">
        <v>584</v>
      </c>
      <c r="N1" s="357" t="s">
        <v>777</v>
      </c>
      <c r="O1" s="357" t="s">
        <v>1399</v>
      </c>
    </row>
    <row r="2" spans="1:15" ht="25.5" x14ac:dyDescent="0.2">
      <c r="A2" s="317">
        <v>1</v>
      </c>
      <c r="B2" s="271" t="s">
        <v>4584</v>
      </c>
      <c r="C2" s="271" t="s">
        <v>4159</v>
      </c>
      <c r="D2" s="271" t="s">
        <v>476</v>
      </c>
      <c r="E2" s="435">
        <v>282</v>
      </c>
      <c r="F2" s="435">
        <v>45</v>
      </c>
      <c r="G2" s="435"/>
      <c r="H2" s="435"/>
      <c r="I2" s="435"/>
      <c r="J2" s="435"/>
      <c r="K2" s="435">
        <v>28</v>
      </c>
      <c r="L2" s="469">
        <v>4</v>
      </c>
      <c r="M2" s="470"/>
      <c r="N2" s="471"/>
      <c r="O2" s="481">
        <v>100304</v>
      </c>
    </row>
    <row r="3" spans="1:15" ht="25.5" x14ac:dyDescent="0.2">
      <c r="A3" s="317">
        <v>1</v>
      </c>
      <c r="B3" s="271" t="s">
        <v>4589</v>
      </c>
      <c r="C3" s="271"/>
      <c r="D3" s="271" t="s">
        <v>477</v>
      </c>
      <c r="E3" s="469">
        <v>25</v>
      </c>
      <c r="F3" s="469"/>
      <c r="G3" s="469"/>
      <c r="H3" s="469"/>
      <c r="I3" s="469"/>
      <c r="J3" s="468"/>
      <c r="K3" s="469"/>
      <c r="L3" s="469"/>
      <c r="M3" s="472"/>
      <c r="N3" s="471"/>
      <c r="O3" s="481">
        <v>600078</v>
      </c>
    </row>
    <row r="4" spans="1:15" ht="15" x14ac:dyDescent="0.2">
      <c r="A4" s="317">
        <v>1</v>
      </c>
      <c r="B4" s="271" t="s">
        <v>478</v>
      </c>
      <c r="C4" s="271"/>
      <c r="D4" s="271" t="s">
        <v>479</v>
      </c>
      <c r="E4" s="469">
        <v>128</v>
      </c>
      <c r="F4" s="469">
        <v>12</v>
      </c>
      <c r="G4" s="469"/>
      <c r="H4" s="469"/>
      <c r="I4" s="469"/>
      <c r="J4" s="468"/>
      <c r="K4" s="469">
        <v>12</v>
      </c>
      <c r="L4" s="469"/>
      <c r="M4" s="472"/>
      <c r="N4" s="471"/>
      <c r="O4" s="481">
        <v>100053</v>
      </c>
    </row>
    <row r="5" spans="1:15" ht="15" x14ac:dyDescent="0.2">
      <c r="A5" s="317">
        <v>1</v>
      </c>
      <c r="B5" s="271" t="s">
        <v>4160</v>
      </c>
      <c r="C5" s="271" t="s">
        <v>4161</v>
      </c>
      <c r="D5" s="271" t="s">
        <v>481</v>
      </c>
      <c r="E5" s="469">
        <v>89</v>
      </c>
      <c r="F5" s="469"/>
      <c r="G5" s="469">
        <v>18</v>
      </c>
      <c r="H5" s="469"/>
      <c r="I5" s="469"/>
      <c r="J5" s="469"/>
      <c r="K5" s="469"/>
      <c r="L5" s="469"/>
      <c r="M5" s="472"/>
      <c r="N5" s="471"/>
      <c r="O5" s="481">
        <v>100143</v>
      </c>
    </row>
    <row r="6" spans="1:15" ht="15" x14ac:dyDescent="0.2">
      <c r="A6" s="317">
        <v>1</v>
      </c>
      <c r="B6" s="271" t="s">
        <v>3873</v>
      </c>
      <c r="C6" s="271" t="s">
        <v>3874</v>
      </c>
      <c r="D6" s="271" t="s">
        <v>476</v>
      </c>
      <c r="E6" s="469">
        <v>335</v>
      </c>
      <c r="F6" s="469"/>
      <c r="G6" s="469"/>
      <c r="H6" s="469"/>
      <c r="I6" s="469"/>
      <c r="J6" s="469"/>
      <c r="K6" s="469"/>
      <c r="L6" s="469">
        <v>8</v>
      </c>
      <c r="M6" s="472">
        <v>6</v>
      </c>
      <c r="N6" s="471"/>
      <c r="O6" s="481">
        <v>100313</v>
      </c>
    </row>
    <row r="7" spans="1:15" s="59" customFormat="1" x14ac:dyDescent="0.2">
      <c r="A7" s="560"/>
      <c r="B7" s="596"/>
      <c r="C7" s="596"/>
      <c r="D7" s="597" t="s">
        <v>616</v>
      </c>
      <c r="E7" s="598">
        <f>SUBTOTAL(9,E2:E6)</f>
        <v>859</v>
      </c>
      <c r="F7" s="598">
        <f>SUBTOTAL(9,F2:F6)</f>
        <v>57</v>
      </c>
      <c r="G7" s="598">
        <f>SUBTOTAL(9,G2:G6)</f>
        <v>18</v>
      </c>
      <c r="H7" s="598">
        <f t="shared" ref="H7:N7" si="0">SUM(H2:H6)</f>
        <v>0</v>
      </c>
      <c r="I7" s="598">
        <f t="shared" si="0"/>
        <v>0</v>
      </c>
      <c r="J7" s="598">
        <f t="shared" si="0"/>
        <v>0</v>
      </c>
      <c r="K7" s="598">
        <f>SUBTOTAL(9,K2:K6)</f>
        <v>40</v>
      </c>
      <c r="L7" s="598">
        <f>SUBTOTAL(9,L2:L6)</f>
        <v>12</v>
      </c>
      <c r="M7" s="598">
        <f>SUBTOTAL(9,M2:M6)</f>
        <v>6</v>
      </c>
      <c r="N7" s="599">
        <f t="shared" si="0"/>
        <v>0</v>
      </c>
      <c r="O7" s="600"/>
    </row>
    <row r="8" spans="1:15" ht="25.5" x14ac:dyDescent="0.2">
      <c r="A8" s="317">
        <v>2</v>
      </c>
      <c r="B8" s="271" t="s">
        <v>4590</v>
      </c>
      <c r="C8" s="271" t="s">
        <v>4162</v>
      </c>
      <c r="D8" s="271" t="s">
        <v>483</v>
      </c>
      <c r="E8" s="469">
        <v>25</v>
      </c>
      <c r="F8" s="468"/>
      <c r="G8" s="468"/>
      <c r="H8" s="468"/>
      <c r="I8" s="468"/>
      <c r="J8" s="468"/>
      <c r="K8" s="468"/>
      <c r="L8" s="468"/>
      <c r="M8" s="472"/>
      <c r="N8" s="471"/>
      <c r="O8" s="481">
        <v>600072</v>
      </c>
    </row>
    <row r="9" spans="1:15" ht="25.5" x14ac:dyDescent="0.2">
      <c r="A9" s="317">
        <v>2</v>
      </c>
      <c r="B9" s="271" t="s">
        <v>4163</v>
      </c>
      <c r="C9" s="271" t="s">
        <v>4164</v>
      </c>
      <c r="D9" s="271" t="s">
        <v>645</v>
      </c>
      <c r="E9" s="469"/>
      <c r="F9" s="469"/>
      <c r="G9" s="469"/>
      <c r="H9" s="469"/>
      <c r="I9" s="469"/>
      <c r="J9" s="468"/>
      <c r="K9" s="468"/>
      <c r="L9" s="468"/>
      <c r="M9" s="472"/>
      <c r="N9" s="471"/>
      <c r="O9" s="481">
        <v>670000</v>
      </c>
    </row>
    <row r="10" spans="1:15" ht="16.5" customHeight="1" x14ac:dyDescent="0.2">
      <c r="A10" s="317">
        <v>2</v>
      </c>
      <c r="B10" s="271" t="s">
        <v>251</v>
      </c>
      <c r="C10" s="271"/>
      <c r="D10" s="271" t="s">
        <v>646</v>
      </c>
      <c r="E10" s="468"/>
      <c r="F10" s="469">
        <v>97</v>
      </c>
      <c r="G10" s="469"/>
      <c r="H10" s="469"/>
      <c r="I10" s="469"/>
      <c r="J10" s="469"/>
      <c r="K10" s="468"/>
      <c r="L10" s="468"/>
      <c r="M10" s="472"/>
      <c r="N10" s="473"/>
      <c r="O10" s="481">
        <v>100597</v>
      </c>
    </row>
    <row r="11" spans="1:15" ht="15" x14ac:dyDescent="0.2">
      <c r="A11" s="317">
        <v>2</v>
      </c>
      <c r="B11" s="271" t="s">
        <v>647</v>
      </c>
      <c r="C11" s="271"/>
      <c r="D11" s="271" t="s">
        <v>646</v>
      </c>
      <c r="E11" s="469">
        <v>176</v>
      </c>
      <c r="F11" s="469"/>
      <c r="G11" s="469"/>
      <c r="H11" s="469">
        <v>12</v>
      </c>
      <c r="I11" s="469"/>
      <c r="J11" s="468"/>
      <c r="K11" s="468"/>
      <c r="L11" s="469">
        <v>6</v>
      </c>
      <c r="M11" s="472"/>
      <c r="N11" s="474"/>
      <c r="O11" s="481">
        <v>100068</v>
      </c>
    </row>
    <row r="12" spans="1:15" ht="25.5" x14ac:dyDescent="0.2">
      <c r="A12" s="317">
        <v>2</v>
      </c>
      <c r="B12" s="271" t="s">
        <v>4591</v>
      </c>
      <c r="C12" s="271"/>
      <c r="D12" s="271" t="s">
        <v>648</v>
      </c>
      <c r="E12" s="469">
        <v>25</v>
      </c>
      <c r="F12" s="469"/>
      <c r="G12" s="469"/>
      <c r="H12" s="469"/>
      <c r="I12" s="469"/>
      <c r="J12" s="468"/>
      <c r="K12" s="468"/>
      <c r="L12" s="468"/>
      <c r="M12" s="472"/>
      <c r="N12" s="474"/>
      <c r="O12" s="481">
        <v>600071</v>
      </c>
    </row>
    <row r="13" spans="1:15" ht="25.5" x14ac:dyDescent="0.2">
      <c r="A13" s="317">
        <v>2</v>
      </c>
      <c r="B13" s="271" t="s">
        <v>4165</v>
      </c>
      <c r="C13" s="271" t="s">
        <v>4166</v>
      </c>
      <c r="D13" s="271" t="s">
        <v>649</v>
      </c>
      <c r="E13" s="469">
        <v>90</v>
      </c>
      <c r="F13" s="469"/>
      <c r="G13" s="469"/>
      <c r="H13" s="469"/>
      <c r="I13" s="469"/>
      <c r="J13" s="468"/>
      <c r="K13" s="468"/>
      <c r="L13" s="469"/>
      <c r="M13" s="472"/>
      <c r="N13" s="471"/>
      <c r="O13" s="481">
        <v>100344</v>
      </c>
    </row>
    <row r="14" spans="1:15" ht="25.5" x14ac:dyDescent="0.2">
      <c r="A14" s="317">
        <v>2</v>
      </c>
      <c r="B14" s="271" t="s">
        <v>4167</v>
      </c>
      <c r="C14" s="271" t="s">
        <v>4168</v>
      </c>
      <c r="D14" s="271" t="s">
        <v>650</v>
      </c>
      <c r="E14" s="469">
        <v>339</v>
      </c>
      <c r="F14" s="469">
        <v>22</v>
      </c>
      <c r="G14" s="469"/>
      <c r="H14" s="469"/>
      <c r="I14" s="469"/>
      <c r="J14" s="469"/>
      <c r="K14" s="469">
        <v>20</v>
      </c>
      <c r="L14" s="469">
        <v>6</v>
      </c>
      <c r="M14" s="472">
        <v>3</v>
      </c>
      <c r="N14" s="471"/>
      <c r="O14" s="481">
        <v>100184</v>
      </c>
    </row>
    <row r="15" spans="1:15" ht="15" x14ac:dyDescent="0.2">
      <c r="A15" s="317">
        <v>2</v>
      </c>
      <c r="B15" s="271" t="s">
        <v>4592</v>
      </c>
      <c r="C15" s="271"/>
      <c r="D15" s="271" t="s">
        <v>275</v>
      </c>
      <c r="E15" s="469">
        <v>25</v>
      </c>
      <c r="F15" s="469"/>
      <c r="G15" s="469"/>
      <c r="H15" s="469"/>
      <c r="I15" s="469"/>
      <c r="J15" s="469"/>
      <c r="K15" s="469"/>
      <c r="L15" s="469"/>
      <c r="M15" s="472"/>
      <c r="N15" s="471"/>
      <c r="O15" s="481">
        <v>600055</v>
      </c>
    </row>
    <row r="16" spans="1:15" s="59" customFormat="1" x14ac:dyDescent="0.2">
      <c r="A16" s="514"/>
      <c r="B16" s="596"/>
      <c r="C16" s="596"/>
      <c r="D16" s="597" t="s">
        <v>617</v>
      </c>
      <c r="E16" s="598">
        <f t="shared" ref="E16:M16" si="1">SUBTOTAL(9,E8:E15)</f>
        <v>680</v>
      </c>
      <c r="F16" s="598">
        <f t="shared" si="1"/>
        <v>119</v>
      </c>
      <c r="G16" s="598">
        <f t="shared" si="1"/>
        <v>0</v>
      </c>
      <c r="H16" s="598">
        <f t="shared" si="1"/>
        <v>12</v>
      </c>
      <c r="I16" s="598">
        <f t="shared" si="1"/>
        <v>0</v>
      </c>
      <c r="J16" s="598">
        <f t="shared" si="1"/>
        <v>0</v>
      </c>
      <c r="K16" s="598">
        <f t="shared" si="1"/>
        <v>20</v>
      </c>
      <c r="L16" s="598">
        <f t="shared" si="1"/>
        <v>12</v>
      </c>
      <c r="M16" s="598">
        <f t="shared" si="1"/>
        <v>3</v>
      </c>
      <c r="N16" s="599">
        <f t="shared" ref="N16" si="2">SUM(N8:N15)</f>
        <v>0</v>
      </c>
      <c r="O16" s="600"/>
    </row>
    <row r="17" spans="1:15" ht="15" x14ac:dyDescent="0.2">
      <c r="A17" s="317">
        <v>3</v>
      </c>
      <c r="B17" s="271" t="s">
        <v>3887</v>
      </c>
      <c r="C17" s="271" t="s">
        <v>4169</v>
      </c>
      <c r="D17" s="271" t="s">
        <v>276</v>
      </c>
      <c r="E17" s="469">
        <v>169</v>
      </c>
      <c r="F17" s="469">
        <v>8</v>
      </c>
      <c r="G17" s="469"/>
      <c r="H17" s="469"/>
      <c r="I17" s="469"/>
      <c r="J17" s="468"/>
      <c r="K17" s="469">
        <v>0</v>
      </c>
      <c r="L17" s="469">
        <v>15</v>
      </c>
      <c r="M17" s="472"/>
      <c r="N17" s="471"/>
      <c r="O17" s="481">
        <v>100173</v>
      </c>
    </row>
    <row r="18" spans="1:15" ht="25.5" x14ac:dyDescent="0.2">
      <c r="A18" s="317">
        <v>3</v>
      </c>
      <c r="B18" s="271" t="s">
        <v>4593</v>
      </c>
      <c r="C18" s="271" t="s">
        <v>4170</v>
      </c>
      <c r="D18" s="271" t="s">
        <v>277</v>
      </c>
      <c r="E18" s="469">
        <v>25</v>
      </c>
      <c r="F18" s="469"/>
      <c r="G18" s="469"/>
      <c r="H18" s="469"/>
      <c r="I18" s="469"/>
      <c r="J18" s="468"/>
      <c r="K18" s="468"/>
      <c r="L18" s="469"/>
      <c r="M18" s="472"/>
      <c r="N18" s="471"/>
      <c r="O18" s="481">
        <v>600057</v>
      </c>
    </row>
    <row r="19" spans="1:15" ht="15" x14ac:dyDescent="0.2">
      <c r="A19" s="317">
        <v>3</v>
      </c>
      <c r="B19" s="271" t="s">
        <v>4594</v>
      </c>
      <c r="C19" s="271"/>
      <c r="D19" s="271" t="s">
        <v>4</v>
      </c>
      <c r="E19" s="469">
        <v>25</v>
      </c>
      <c r="F19" s="469"/>
      <c r="G19" s="469"/>
      <c r="H19" s="469"/>
      <c r="I19" s="469"/>
      <c r="J19" s="468"/>
      <c r="K19" s="468"/>
      <c r="L19" s="469"/>
      <c r="M19" s="472"/>
      <c r="N19" s="471"/>
      <c r="O19" s="481">
        <v>600073</v>
      </c>
    </row>
    <row r="20" spans="1:15" ht="25.5" x14ac:dyDescent="0.2">
      <c r="A20" s="317">
        <v>3</v>
      </c>
      <c r="B20" s="142" t="s">
        <v>4171</v>
      </c>
      <c r="C20" s="142" t="s">
        <v>4172</v>
      </c>
      <c r="D20" s="271" t="s">
        <v>611</v>
      </c>
      <c r="E20" s="435">
        <v>395</v>
      </c>
      <c r="F20" s="469">
        <v>12</v>
      </c>
      <c r="G20" s="469"/>
      <c r="H20" s="469"/>
      <c r="I20" s="469"/>
      <c r="J20" s="469"/>
      <c r="K20" s="435">
        <v>20</v>
      </c>
      <c r="L20" s="469">
        <v>12</v>
      </c>
      <c r="M20" s="472">
        <v>8</v>
      </c>
      <c r="N20" s="471"/>
      <c r="O20" s="481">
        <v>100092</v>
      </c>
    </row>
    <row r="21" spans="1:15" ht="38.25" x14ac:dyDescent="0.2">
      <c r="A21" s="317">
        <v>3</v>
      </c>
      <c r="B21" s="271" t="s">
        <v>740</v>
      </c>
      <c r="C21" s="271" t="s">
        <v>4173</v>
      </c>
      <c r="D21" s="271" t="s">
        <v>611</v>
      </c>
      <c r="E21" s="469"/>
      <c r="F21" s="469">
        <v>80</v>
      </c>
      <c r="G21" s="469"/>
      <c r="H21" s="469"/>
      <c r="I21" s="469"/>
      <c r="J21" s="469"/>
      <c r="K21" s="469"/>
      <c r="L21" s="469"/>
      <c r="M21" s="472"/>
      <c r="N21" s="471"/>
      <c r="O21" s="481">
        <v>100586</v>
      </c>
    </row>
    <row r="22" spans="1:15" s="59" customFormat="1" x14ac:dyDescent="0.2">
      <c r="A22" s="514"/>
      <c r="B22" s="596"/>
      <c r="C22" s="596"/>
      <c r="D22" s="597" t="s">
        <v>618</v>
      </c>
      <c r="E22" s="598">
        <f>SUBTOTAL(9,E17:E21)</f>
        <v>614</v>
      </c>
      <c r="F22" s="598">
        <f>SUBTOTAL(9,F17:F21)</f>
        <v>100</v>
      </c>
      <c r="G22" s="598">
        <f>SUBTOTAL(9,G17:G21)</f>
        <v>0</v>
      </c>
      <c r="H22" s="598">
        <f>SUBTOTAL(9,H17:H21)</f>
        <v>0</v>
      </c>
      <c r="I22" s="598">
        <f t="shared" ref="I22" si="3">SUM(I17:I21)</f>
        <v>0</v>
      </c>
      <c r="J22" s="598">
        <f>SUBTOTAL(9,J17:J21)</f>
        <v>0</v>
      </c>
      <c r="K22" s="598">
        <f>SUBTOTAL(9,K17:K21)</f>
        <v>20</v>
      </c>
      <c r="L22" s="598">
        <f>SUBTOTAL(9,L17:L21)</f>
        <v>27</v>
      </c>
      <c r="M22" s="598">
        <f>SUBTOTAL(9,M17:M21)</f>
        <v>8</v>
      </c>
      <c r="N22" s="599">
        <f>SUM(N14:N21)</f>
        <v>0</v>
      </c>
      <c r="O22" s="600"/>
    </row>
    <row r="23" spans="1:15" ht="15" x14ac:dyDescent="0.2">
      <c r="A23" s="317">
        <v>4</v>
      </c>
      <c r="B23" s="271" t="s">
        <v>3893</v>
      </c>
      <c r="C23" s="271" t="s">
        <v>3894</v>
      </c>
      <c r="D23" s="271" t="s">
        <v>614</v>
      </c>
      <c r="E23" s="469">
        <v>75</v>
      </c>
      <c r="F23" s="475"/>
      <c r="G23" s="475"/>
      <c r="H23" s="475"/>
      <c r="I23" s="475"/>
      <c r="J23" s="469"/>
      <c r="K23" s="469"/>
      <c r="L23" s="469"/>
      <c r="M23" s="470"/>
      <c r="N23" s="471"/>
      <c r="O23" s="481">
        <v>100298</v>
      </c>
    </row>
    <row r="24" spans="1:15" ht="15" x14ac:dyDescent="0.2">
      <c r="A24" s="317">
        <v>4</v>
      </c>
      <c r="B24" s="271" t="s">
        <v>84</v>
      </c>
      <c r="C24" s="271"/>
      <c r="D24" s="271" t="s">
        <v>85</v>
      </c>
      <c r="E24" s="469">
        <v>49</v>
      </c>
      <c r="F24" s="469"/>
      <c r="G24" s="469"/>
      <c r="H24" s="469"/>
      <c r="I24" s="469"/>
      <c r="J24" s="469"/>
      <c r="K24" s="469"/>
      <c r="L24" s="469"/>
      <c r="M24" s="470"/>
      <c r="N24" s="471"/>
      <c r="O24" s="481">
        <v>100338</v>
      </c>
    </row>
    <row r="25" spans="1:15" ht="15" x14ac:dyDescent="0.2">
      <c r="A25" s="317">
        <v>4</v>
      </c>
      <c r="B25" s="271" t="s">
        <v>86</v>
      </c>
      <c r="C25" s="271"/>
      <c r="D25" s="271" t="s">
        <v>613</v>
      </c>
      <c r="E25" s="469"/>
      <c r="F25" s="469">
        <v>96</v>
      </c>
      <c r="G25" s="469"/>
      <c r="H25" s="469"/>
      <c r="I25" s="469">
        <v>53</v>
      </c>
      <c r="J25" s="469"/>
      <c r="K25" s="469"/>
      <c r="L25" s="469"/>
      <c r="M25" s="470"/>
      <c r="N25" s="471"/>
      <c r="O25" s="481">
        <v>100564</v>
      </c>
    </row>
    <row r="26" spans="1:15" ht="28.5" customHeight="1" x14ac:dyDescent="0.2">
      <c r="A26" s="317">
        <v>4</v>
      </c>
      <c r="B26" s="271" t="s">
        <v>4412</v>
      </c>
      <c r="C26" s="271" t="s">
        <v>4174</v>
      </c>
      <c r="D26" s="271" t="s">
        <v>613</v>
      </c>
      <c r="E26" s="469"/>
      <c r="F26" s="469"/>
      <c r="G26" s="469"/>
      <c r="H26" s="469"/>
      <c r="I26" s="469"/>
      <c r="J26" s="469"/>
      <c r="K26" s="469">
        <v>76</v>
      </c>
      <c r="L26" s="469"/>
      <c r="M26" s="470"/>
      <c r="N26" s="471"/>
      <c r="O26" s="481">
        <v>100655</v>
      </c>
    </row>
    <row r="27" spans="1:15" ht="25.5" x14ac:dyDescent="0.2">
      <c r="A27" s="317">
        <v>4</v>
      </c>
      <c r="B27" s="271" t="s">
        <v>4595</v>
      </c>
      <c r="C27" s="271" t="s">
        <v>4175</v>
      </c>
      <c r="D27" s="271" t="s">
        <v>612</v>
      </c>
      <c r="E27" s="469">
        <v>25</v>
      </c>
      <c r="F27" s="469"/>
      <c r="G27" s="469"/>
      <c r="H27" s="469"/>
      <c r="I27" s="469"/>
      <c r="J27" s="469"/>
      <c r="K27" s="469"/>
      <c r="L27" s="469"/>
      <c r="M27" s="470"/>
      <c r="N27" s="471"/>
      <c r="O27" s="481">
        <v>600065</v>
      </c>
    </row>
    <row r="28" spans="1:15" ht="15" x14ac:dyDescent="0.2">
      <c r="A28" s="317">
        <v>4</v>
      </c>
      <c r="B28" s="271" t="s">
        <v>1501</v>
      </c>
      <c r="C28" s="271"/>
      <c r="D28" s="271" t="s">
        <v>87</v>
      </c>
      <c r="E28" s="435">
        <v>176</v>
      </c>
      <c r="F28" s="469"/>
      <c r="G28" s="469"/>
      <c r="H28" s="469"/>
      <c r="I28" s="469"/>
      <c r="J28" s="469"/>
      <c r="K28" s="469"/>
      <c r="L28" s="469">
        <v>4</v>
      </c>
      <c r="M28" s="470"/>
      <c r="N28" s="471"/>
      <c r="O28" s="481">
        <v>100016</v>
      </c>
    </row>
    <row r="29" spans="1:15" ht="15" x14ac:dyDescent="0.2">
      <c r="A29" s="317">
        <v>4</v>
      </c>
      <c r="B29" s="271" t="s">
        <v>141</v>
      </c>
      <c r="C29" s="271"/>
      <c r="D29" s="271" t="s">
        <v>613</v>
      </c>
      <c r="E29" s="469">
        <v>357</v>
      </c>
      <c r="F29" s="469"/>
      <c r="G29" s="469"/>
      <c r="H29" s="469"/>
      <c r="I29" s="469"/>
      <c r="J29" s="469"/>
      <c r="K29" s="469"/>
      <c r="L29" s="469">
        <v>12</v>
      </c>
      <c r="M29" s="470">
        <v>4</v>
      </c>
      <c r="N29" s="471"/>
      <c r="O29" s="481">
        <v>100404</v>
      </c>
    </row>
    <row r="30" spans="1:15" ht="25.5" x14ac:dyDescent="0.2">
      <c r="A30" s="317">
        <v>4</v>
      </c>
      <c r="B30" s="271" t="s">
        <v>4596</v>
      </c>
      <c r="C30" s="271" t="s">
        <v>4176</v>
      </c>
      <c r="D30" s="271" t="s">
        <v>82</v>
      </c>
      <c r="E30" s="469">
        <v>25</v>
      </c>
      <c r="F30" s="469"/>
      <c r="G30" s="469"/>
      <c r="H30" s="469"/>
      <c r="I30" s="469"/>
      <c r="J30" s="469"/>
      <c r="K30" s="469"/>
      <c r="L30" s="469"/>
      <c r="M30" s="470"/>
      <c r="N30" s="471"/>
      <c r="O30" s="481">
        <v>600069</v>
      </c>
    </row>
    <row r="31" spans="1:15" ht="25.5" x14ac:dyDescent="0.2">
      <c r="A31" s="317">
        <v>4</v>
      </c>
      <c r="B31" s="271" t="s">
        <v>4597</v>
      </c>
      <c r="C31" s="271" t="s">
        <v>4177</v>
      </c>
      <c r="D31" s="271" t="s">
        <v>83</v>
      </c>
      <c r="E31" s="435">
        <v>25</v>
      </c>
      <c r="F31" s="469"/>
      <c r="G31" s="469"/>
      <c r="H31" s="469"/>
      <c r="I31" s="469"/>
      <c r="J31" s="469"/>
      <c r="K31" s="469"/>
      <c r="L31" s="469"/>
      <c r="M31" s="470"/>
      <c r="N31" s="471"/>
      <c r="O31" s="481">
        <v>600076</v>
      </c>
    </row>
    <row r="32" spans="1:15" ht="31.5" customHeight="1" x14ac:dyDescent="0.2">
      <c r="A32" s="317">
        <v>4</v>
      </c>
      <c r="B32" s="271" t="s">
        <v>4178</v>
      </c>
      <c r="C32" s="271" t="s">
        <v>4179</v>
      </c>
      <c r="D32" s="271" t="s">
        <v>613</v>
      </c>
      <c r="E32" s="435">
        <v>211</v>
      </c>
      <c r="F32" s="469"/>
      <c r="G32" s="469"/>
      <c r="H32" s="469"/>
      <c r="I32" s="469"/>
      <c r="J32" s="469"/>
      <c r="K32" s="469"/>
      <c r="L32" s="469"/>
      <c r="M32" s="470"/>
      <c r="N32" s="471"/>
      <c r="O32" s="481">
        <v>100406</v>
      </c>
    </row>
    <row r="33" spans="1:17" s="59" customFormat="1" x14ac:dyDescent="0.2">
      <c r="A33" s="514"/>
      <c r="B33" s="596"/>
      <c r="C33" s="596"/>
      <c r="D33" s="597" t="s">
        <v>619</v>
      </c>
      <c r="E33" s="598">
        <f t="shared" ref="E33:M33" si="4">SUBTOTAL(9,E23:E32)</f>
        <v>943</v>
      </c>
      <c r="F33" s="598">
        <f t="shared" si="4"/>
        <v>96</v>
      </c>
      <c r="G33" s="598">
        <f t="shared" si="4"/>
        <v>0</v>
      </c>
      <c r="H33" s="598">
        <f t="shared" si="4"/>
        <v>0</v>
      </c>
      <c r="I33" s="598">
        <f t="shared" si="4"/>
        <v>53</v>
      </c>
      <c r="J33" s="598">
        <f t="shared" si="4"/>
        <v>0</v>
      </c>
      <c r="K33" s="598">
        <f t="shared" si="4"/>
        <v>76</v>
      </c>
      <c r="L33" s="598">
        <f t="shared" si="4"/>
        <v>16</v>
      </c>
      <c r="M33" s="598">
        <f t="shared" si="4"/>
        <v>4</v>
      </c>
      <c r="N33" s="599">
        <f t="shared" ref="N33" si="5">SUM(N23:N32)</f>
        <v>0</v>
      </c>
      <c r="O33" s="600"/>
      <c r="P33" s="601"/>
    </row>
    <row r="34" spans="1:17" ht="25.5" x14ac:dyDescent="0.2">
      <c r="A34" s="317">
        <v>5</v>
      </c>
      <c r="B34" s="271" t="s">
        <v>4598</v>
      </c>
      <c r="C34" s="271"/>
      <c r="D34" s="271" t="s">
        <v>88</v>
      </c>
      <c r="E34" s="469">
        <v>25</v>
      </c>
      <c r="F34" s="469"/>
      <c r="G34" s="469"/>
      <c r="H34" s="469"/>
      <c r="I34" s="469"/>
      <c r="J34" s="469"/>
      <c r="K34" s="469"/>
      <c r="L34" s="469"/>
      <c r="M34" s="472"/>
      <c r="N34" s="471"/>
      <c r="O34" s="481">
        <v>600070</v>
      </c>
    </row>
    <row r="35" spans="1:17" ht="25.5" x14ac:dyDescent="0.2">
      <c r="A35" s="317">
        <v>5</v>
      </c>
      <c r="B35" s="271" t="s">
        <v>759</v>
      </c>
      <c r="C35" s="271"/>
      <c r="D35" s="271" t="s">
        <v>89</v>
      </c>
      <c r="E35" s="469">
        <v>40</v>
      </c>
      <c r="F35" s="469"/>
      <c r="G35" s="469"/>
      <c r="H35" s="469"/>
      <c r="I35" s="469"/>
      <c r="J35" s="469"/>
      <c r="K35" s="469"/>
      <c r="L35" s="469"/>
      <c r="M35" s="472"/>
      <c r="N35" s="471"/>
      <c r="O35" s="481">
        <v>100348</v>
      </c>
    </row>
    <row r="36" spans="1:17" ht="15" x14ac:dyDescent="0.2">
      <c r="A36" s="317">
        <v>5</v>
      </c>
      <c r="B36" s="271" t="s">
        <v>3904</v>
      </c>
      <c r="C36" s="271" t="s">
        <v>3895</v>
      </c>
      <c r="D36" s="271" t="s">
        <v>90</v>
      </c>
      <c r="E36" s="435">
        <v>264</v>
      </c>
      <c r="F36" s="469"/>
      <c r="G36" s="469">
        <v>15</v>
      </c>
      <c r="H36" s="469"/>
      <c r="I36" s="469"/>
      <c r="J36" s="469"/>
      <c r="K36" s="469"/>
      <c r="L36" s="469">
        <v>6</v>
      </c>
      <c r="M36" s="472"/>
      <c r="N36" s="471"/>
      <c r="O36" s="481">
        <v>100160</v>
      </c>
    </row>
    <row r="37" spans="1:17" ht="66" customHeight="1" x14ac:dyDescent="0.2">
      <c r="A37" s="317">
        <v>5</v>
      </c>
      <c r="B37" s="271" t="s">
        <v>4180</v>
      </c>
      <c r="C37" s="271" t="s">
        <v>4181</v>
      </c>
      <c r="D37" s="271" t="s">
        <v>90</v>
      </c>
      <c r="E37" s="469"/>
      <c r="F37" s="469"/>
      <c r="G37" s="469"/>
      <c r="H37" s="469"/>
      <c r="I37" s="469"/>
      <c r="J37" s="469"/>
      <c r="K37" s="469">
        <v>40</v>
      </c>
      <c r="L37" s="469"/>
      <c r="M37" s="472"/>
      <c r="N37" s="471"/>
      <c r="O37" s="481">
        <v>100601</v>
      </c>
    </row>
    <row r="38" spans="1:17" ht="15" x14ac:dyDescent="0.2">
      <c r="A38" s="317">
        <v>5</v>
      </c>
      <c r="B38" s="271" t="s">
        <v>109</v>
      </c>
      <c r="C38" s="271"/>
      <c r="D38" s="271" t="s">
        <v>90</v>
      </c>
      <c r="E38" s="469"/>
      <c r="F38" s="469">
        <v>111</v>
      </c>
      <c r="G38" s="469"/>
      <c r="H38" s="469"/>
      <c r="I38" s="469"/>
      <c r="J38" s="469">
        <v>29</v>
      </c>
      <c r="K38" s="469"/>
      <c r="L38" s="469"/>
      <c r="M38" s="472"/>
      <c r="N38" s="473"/>
      <c r="O38" s="481">
        <v>100574</v>
      </c>
    </row>
    <row r="39" spans="1:17" ht="15" x14ac:dyDescent="0.2">
      <c r="A39" s="317">
        <v>5</v>
      </c>
      <c r="B39" s="271" t="s">
        <v>662</v>
      </c>
      <c r="C39" s="271"/>
      <c r="D39" s="271" t="s">
        <v>110</v>
      </c>
      <c r="E39" s="469">
        <v>63</v>
      </c>
      <c r="F39" s="469"/>
      <c r="G39" s="469">
        <v>12</v>
      </c>
      <c r="H39" s="469"/>
      <c r="I39" s="469"/>
      <c r="J39" s="469"/>
      <c r="K39" s="469"/>
      <c r="L39" s="469"/>
      <c r="M39" s="470"/>
      <c r="N39" s="471"/>
      <c r="O39" s="481">
        <v>100327</v>
      </c>
      <c r="Q39" s="119"/>
    </row>
    <row r="40" spans="1:17" ht="25.5" x14ac:dyDescent="0.2">
      <c r="A40" s="317">
        <v>5</v>
      </c>
      <c r="B40" s="271" t="s">
        <v>3909</v>
      </c>
      <c r="C40" s="271" t="s">
        <v>4182</v>
      </c>
      <c r="D40" s="271" t="s">
        <v>111</v>
      </c>
      <c r="E40" s="469">
        <v>75</v>
      </c>
      <c r="F40" s="469"/>
      <c r="G40" s="469"/>
      <c r="H40" s="469"/>
      <c r="I40" s="469"/>
      <c r="J40" s="469"/>
      <c r="K40" s="469"/>
      <c r="L40" s="469"/>
      <c r="M40" s="470"/>
      <c r="N40" s="471"/>
      <c r="O40" s="481">
        <v>100151</v>
      </c>
    </row>
    <row r="41" spans="1:17" s="59" customFormat="1" x14ac:dyDescent="0.2">
      <c r="A41" s="514"/>
      <c r="B41" s="596"/>
      <c r="C41" s="596"/>
      <c r="D41" s="597" t="s">
        <v>620</v>
      </c>
      <c r="E41" s="598">
        <f t="shared" ref="E41:M41" si="6">SUBTOTAL(9,E34:E40)</f>
        <v>467</v>
      </c>
      <c r="F41" s="598">
        <f t="shared" si="6"/>
        <v>111</v>
      </c>
      <c r="G41" s="598">
        <f t="shared" si="6"/>
        <v>27</v>
      </c>
      <c r="H41" s="598">
        <f t="shared" si="6"/>
        <v>0</v>
      </c>
      <c r="I41" s="598">
        <f t="shared" si="6"/>
        <v>0</v>
      </c>
      <c r="J41" s="598">
        <f t="shared" si="6"/>
        <v>29</v>
      </c>
      <c r="K41" s="598">
        <f t="shared" si="6"/>
        <v>40</v>
      </c>
      <c r="L41" s="598">
        <f t="shared" si="6"/>
        <v>6</v>
      </c>
      <c r="M41" s="598">
        <f t="shared" si="6"/>
        <v>0</v>
      </c>
      <c r="N41" s="599">
        <f>SUM(N33:N40)</f>
        <v>0</v>
      </c>
      <c r="O41" s="600"/>
    </row>
    <row r="42" spans="1:17" ht="15" x14ac:dyDescent="0.2">
      <c r="A42" s="317">
        <v>6</v>
      </c>
      <c r="B42" s="271" t="s">
        <v>4183</v>
      </c>
      <c r="C42" s="271" t="s">
        <v>4184</v>
      </c>
      <c r="D42" s="271" t="s">
        <v>112</v>
      </c>
      <c r="E42" s="469">
        <v>475</v>
      </c>
      <c r="F42" s="469"/>
      <c r="G42" s="469"/>
      <c r="H42" s="469"/>
      <c r="I42" s="469"/>
      <c r="J42" s="469"/>
      <c r="K42" s="469"/>
      <c r="L42" s="469">
        <v>3</v>
      </c>
      <c r="M42" s="470">
        <v>12</v>
      </c>
      <c r="N42" s="471"/>
      <c r="O42" s="481">
        <v>100451</v>
      </c>
    </row>
    <row r="43" spans="1:17" ht="25.5" x14ac:dyDescent="0.2">
      <c r="A43" s="317">
        <v>6</v>
      </c>
      <c r="B43" s="271" t="s">
        <v>4185</v>
      </c>
      <c r="C43" s="271" t="s">
        <v>4186</v>
      </c>
      <c r="D43" s="271" t="s">
        <v>93</v>
      </c>
      <c r="E43" s="469">
        <v>79</v>
      </c>
      <c r="F43" s="469">
        <v>11</v>
      </c>
      <c r="G43" s="469"/>
      <c r="H43" s="469"/>
      <c r="I43" s="469"/>
      <c r="J43" s="469"/>
      <c r="K43" s="469"/>
      <c r="L43" s="469">
        <v>4</v>
      </c>
      <c r="M43" s="470"/>
      <c r="N43" s="471"/>
      <c r="O43" s="481">
        <v>100575</v>
      </c>
    </row>
    <row r="44" spans="1:17" ht="25.5" x14ac:dyDescent="0.2">
      <c r="A44" s="317">
        <v>6</v>
      </c>
      <c r="B44" s="271" t="s">
        <v>4187</v>
      </c>
      <c r="C44" s="271" t="s">
        <v>4188</v>
      </c>
      <c r="D44" s="271" t="s">
        <v>112</v>
      </c>
      <c r="E44" s="469">
        <v>337</v>
      </c>
      <c r="F44" s="469"/>
      <c r="G44" s="469"/>
      <c r="H44" s="469"/>
      <c r="I44" s="469"/>
      <c r="J44" s="469"/>
      <c r="K44" s="469"/>
      <c r="L44" s="469"/>
      <c r="M44" s="470"/>
      <c r="N44" s="471"/>
      <c r="O44" s="481">
        <v>100251</v>
      </c>
    </row>
    <row r="45" spans="1:17" ht="25.5" x14ac:dyDescent="0.2">
      <c r="A45" s="317">
        <v>6</v>
      </c>
      <c r="B45" s="271" t="s">
        <v>4149</v>
      </c>
      <c r="C45" s="271"/>
      <c r="D45" s="271"/>
      <c r="E45" s="469">
        <v>259</v>
      </c>
      <c r="F45" s="469"/>
      <c r="G45" s="469"/>
      <c r="H45" s="469"/>
      <c r="I45" s="469">
        <v>40</v>
      </c>
      <c r="J45" s="469"/>
      <c r="K45" s="469"/>
      <c r="L45" s="469">
        <v>21</v>
      </c>
      <c r="M45" s="470">
        <v>60</v>
      </c>
      <c r="N45" s="457">
        <v>40</v>
      </c>
      <c r="O45" s="481" t="s">
        <v>776</v>
      </c>
    </row>
    <row r="46" spans="1:17" ht="15" x14ac:dyDescent="0.2">
      <c r="A46" s="317">
        <v>6</v>
      </c>
      <c r="B46" s="271" t="s">
        <v>4189</v>
      </c>
      <c r="C46" s="271" t="s">
        <v>4190</v>
      </c>
      <c r="D46" s="271" t="s">
        <v>112</v>
      </c>
      <c r="E46" s="469">
        <v>432</v>
      </c>
      <c r="F46" s="469"/>
      <c r="G46" s="469"/>
      <c r="H46" s="469"/>
      <c r="I46" s="469"/>
      <c r="J46" s="469"/>
      <c r="K46" s="469"/>
      <c r="L46" s="469"/>
      <c r="M46" s="470"/>
      <c r="N46" s="471"/>
      <c r="O46" s="481">
        <v>100252</v>
      </c>
    </row>
    <row r="47" spans="1:17" ht="38.25" x14ac:dyDescent="0.2">
      <c r="A47" s="317">
        <v>6</v>
      </c>
      <c r="B47" s="271" t="s">
        <v>4620</v>
      </c>
      <c r="C47" s="271" t="s">
        <v>4191</v>
      </c>
      <c r="D47" s="271" t="s">
        <v>112</v>
      </c>
      <c r="E47" s="469">
        <v>669</v>
      </c>
      <c r="F47" s="469">
        <v>26</v>
      </c>
      <c r="G47" s="469"/>
      <c r="H47" s="469"/>
      <c r="I47" s="469"/>
      <c r="J47" s="469"/>
      <c r="K47" s="469"/>
      <c r="L47" s="469">
        <v>20</v>
      </c>
      <c r="M47" s="470">
        <v>20</v>
      </c>
      <c r="N47" s="470">
        <v>20</v>
      </c>
      <c r="O47" s="481">
        <v>100234</v>
      </c>
    </row>
    <row r="48" spans="1:17" ht="15" x14ac:dyDescent="0.2">
      <c r="A48" s="317">
        <v>6</v>
      </c>
      <c r="B48" s="271" t="s">
        <v>3302</v>
      </c>
      <c r="C48" s="271"/>
      <c r="D48" s="271" t="s">
        <v>112</v>
      </c>
      <c r="E48" s="469">
        <v>20</v>
      </c>
      <c r="F48" s="469"/>
      <c r="G48" s="469"/>
      <c r="H48" s="469"/>
      <c r="I48" s="469"/>
      <c r="J48" s="469"/>
      <c r="K48" s="469"/>
      <c r="L48" s="469"/>
      <c r="M48" s="470"/>
      <c r="N48" s="470"/>
      <c r="O48" s="481">
        <v>101559</v>
      </c>
    </row>
    <row r="49" spans="1:15" ht="15" x14ac:dyDescent="0.2">
      <c r="A49" s="317">
        <v>6</v>
      </c>
      <c r="B49" s="271" t="s">
        <v>4013</v>
      </c>
      <c r="C49" s="271" t="s">
        <v>4014</v>
      </c>
      <c r="D49" s="271" t="s">
        <v>112</v>
      </c>
      <c r="E49" s="469">
        <v>197</v>
      </c>
      <c r="F49" s="469"/>
      <c r="G49" s="469"/>
      <c r="H49" s="469"/>
      <c r="I49" s="469"/>
      <c r="J49" s="469"/>
      <c r="K49" s="469"/>
      <c r="L49" s="469"/>
      <c r="M49" s="470"/>
      <c r="N49" s="471"/>
      <c r="O49" s="481">
        <v>100475</v>
      </c>
    </row>
    <row r="50" spans="1:15" ht="41.25" customHeight="1" x14ac:dyDescent="0.2">
      <c r="A50" s="317">
        <v>6</v>
      </c>
      <c r="B50" s="271" t="s">
        <v>3930</v>
      </c>
      <c r="C50" s="271" t="s">
        <v>3931</v>
      </c>
      <c r="D50" s="271" t="s">
        <v>112</v>
      </c>
      <c r="E50" s="469">
        <v>325</v>
      </c>
      <c r="F50" s="469"/>
      <c r="G50" s="469"/>
      <c r="H50" s="469"/>
      <c r="I50" s="469"/>
      <c r="J50" s="469"/>
      <c r="K50" s="469"/>
      <c r="L50" s="469">
        <v>36</v>
      </c>
      <c r="M50" s="470">
        <v>12</v>
      </c>
      <c r="N50" s="471"/>
      <c r="O50" s="481">
        <v>100255</v>
      </c>
    </row>
    <row r="51" spans="1:15" ht="30.75" customHeight="1" x14ac:dyDescent="0.2">
      <c r="A51" s="317">
        <v>6</v>
      </c>
      <c r="B51" s="271" t="s">
        <v>3771</v>
      </c>
      <c r="C51" s="271" t="s">
        <v>3772</v>
      </c>
      <c r="D51" s="271" t="s">
        <v>112</v>
      </c>
      <c r="E51" s="469"/>
      <c r="F51" s="469">
        <v>56</v>
      </c>
      <c r="G51" s="469">
        <v>20</v>
      </c>
      <c r="H51" s="469"/>
      <c r="I51" s="469"/>
      <c r="J51" s="469">
        <v>12</v>
      </c>
      <c r="K51" s="469"/>
      <c r="L51" s="469"/>
      <c r="M51" s="472"/>
      <c r="N51" s="471"/>
      <c r="O51" s="481">
        <v>100595</v>
      </c>
    </row>
    <row r="52" spans="1:15" ht="38.25" outlineLevel="2" x14ac:dyDescent="0.2">
      <c r="A52" s="317">
        <v>6</v>
      </c>
      <c r="B52" s="271" t="s">
        <v>4015</v>
      </c>
      <c r="C52" s="271" t="s">
        <v>4016</v>
      </c>
      <c r="D52" s="271" t="s">
        <v>112</v>
      </c>
      <c r="E52" s="469"/>
      <c r="F52" s="469">
        <v>86</v>
      </c>
      <c r="G52" s="469"/>
      <c r="H52" s="469"/>
      <c r="I52" s="321"/>
      <c r="J52" s="321">
        <v>12</v>
      </c>
      <c r="K52" s="321"/>
      <c r="L52" s="321"/>
      <c r="M52" s="474"/>
      <c r="N52" s="474"/>
      <c r="O52" s="481">
        <v>100241</v>
      </c>
    </row>
    <row r="53" spans="1:15" ht="15" outlineLevel="2" x14ac:dyDescent="0.2">
      <c r="A53" s="317">
        <v>6</v>
      </c>
      <c r="B53" s="271" t="s">
        <v>1506</v>
      </c>
      <c r="C53" s="271"/>
      <c r="D53" s="271" t="s">
        <v>112</v>
      </c>
      <c r="E53" s="469"/>
      <c r="F53" s="469"/>
      <c r="G53" s="469"/>
      <c r="H53" s="469"/>
      <c r="I53" s="321"/>
      <c r="J53" s="321"/>
      <c r="K53" s="321">
        <v>40</v>
      </c>
      <c r="L53" s="321"/>
      <c r="M53" s="474"/>
      <c r="N53" s="474"/>
      <c r="O53" s="481">
        <v>101386</v>
      </c>
    </row>
    <row r="54" spans="1:15" ht="25.5" x14ac:dyDescent="0.2">
      <c r="A54" s="317">
        <v>6</v>
      </c>
      <c r="B54" s="271" t="s">
        <v>4621</v>
      </c>
      <c r="C54" s="271"/>
      <c r="D54" s="271" t="s">
        <v>112</v>
      </c>
      <c r="E54" s="469">
        <v>360</v>
      </c>
      <c r="F54" s="469">
        <v>20</v>
      </c>
      <c r="G54" s="469"/>
      <c r="H54" s="469"/>
      <c r="I54" s="469"/>
      <c r="J54" s="469"/>
      <c r="K54" s="469"/>
      <c r="L54" s="469">
        <v>8</v>
      </c>
      <c r="M54" s="470">
        <v>16</v>
      </c>
      <c r="N54" s="471"/>
      <c r="O54" s="481">
        <v>100220</v>
      </c>
    </row>
    <row r="55" spans="1:15" ht="24.75" customHeight="1" x14ac:dyDescent="0.2">
      <c r="A55" s="317">
        <v>6</v>
      </c>
      <c r="B55" s="271" t="s">
        <v>4618</v>
      </c>
      <c r="C55" s="271" t="s">
        <v>4017</v>
      </c>
      <c r="D55" s="271" t="s">
        <v>112</v>
      </c>
      <c r="E55" s="469"/>
      <c r="F55" s="469"/>
      <c r="G55" s="469"/>
      <c r="H55" s="469"/>
      <c r="I55" s="469"/>
      <c r="J55" s="469"/>
      <c r="K55" s="469">
        <v>135</v>
      </c>
      <c r="L55" s="469"/>
      <c r="M55" s="472"/>
      <c r="N55" s="471"/>
      <c r="O55" s="481">
        <v>100244</v>
      </c>
    </row>
    <row r="56" spans="1:15" ht="25.5" x14ac:dyDescent="0.2">
      <c r="A56" s="317">
        <v>6</v>
      </c>
      <c r="B56" s="271" t="s">
        <v>4018</v>
      </c>
      <c r="C56" s="271" t="s">
        <v>4019</v>
      </c>
      <c r="D56" s="271" t="s">
        <v>112</v>
      </c>
      <c r="E56" s="469"/>
      <c r="F56" s="469"/>
      <c r="G56" s="469"/>
      <c r="H56" s="469"/>
      <c r="I56" s="469"/>
      <c r="J56" s="469"/>
      <c r="K56" s="469">
        <v>40</v>
      </c>
      <c r="L56" s="469"/>
      <c r="M56" s="470"/>
      <c r="N56" s="471"/>
      <c r="O56" s="481">
        <v>101390</v>
      </c>
    </row>
    <row r="57" spans="1:15" ht="34.5" customHeight="1" x14ac:dyDescent="0.2">
      <c r="A57" s="317">
        <v>6</v>
      </c>
      <c r="B57" s="271" t="s">
        <v>3938</v>
      </c>
      <c r="C57" s="271" t="s">
        <v>4020</v>
      </c>
      <c r="D57" s="271" t="s">
        <v>112</v>
      </c>
      <c r="E57" s="469">
        <v>442</v>
      </c>
      <c r="F57" s="469">
        <v>20</v>
      </c>
      <c r="G57" s="469"/>
      <c r="H57" s="469"/>
      <c r="I57" s="469"/>
      <c r="J57" s="469"/>
      <c r="K57" s="469"/>
      <c r="L57" s="469"/>
      <c r="M57" s="472"/>
      <c r="N57" s="471"/>
      <c r="O57" s="481">
        <v>100215</v>
      </c>
    </row>
    <row r="58" spans="1:15" ht="33.75" customHeight="1" x14ac:dyDescent="0.2">
      <c r="A58" s="317">
        <v>6</v>
      </c>
      <c r="B58" s="271" t="s">
        <v>4021</v>
      </c>
      <c r="C58" s="271" t="s">
        <v>4022</v>
      </c>
      <c r="D58" s="271" t="s">
        <v>112</v>
      </c>
      <c r="E58" s="469">
        <v>258</v>
      </c>
      <c r="F58" s="469"/>
      <c r="G58" s="469">
        <v>33</v>
      </c>
      <c r="H58" s="469"/>
      <c r="I58" s="469"/>
      <c r="J58" s="469"/>
      <c r="K58" s="469"/>
      <c r="L58" s="469"/>
      <c r="M58" s="472"/>
      <c r="N58" s="471"/>
      <c r="O58" s="481">
        <v>100254</v>
      </c>
    </row>
    <row r="59" spans="1:15" ht="26.25" customHeight="1" x14ac:dyDescent="0.2">
      <c r="A59" s="317">
        <v>6</v>
      </c>
      <c r="B59" s="271" t="s">
        <v>4023</v>
      </c>
      <c r="C59" s="271" t="s">
        <v>4024</v>
      </c>
      <c r="D59" s="271" t="s">
        <v>112</v>
      </c>
      <c r="E59" s="469"/>
      <c r="F59" s="469">
        <v>363</v>
      </c>
      <c r="G59" s="469"/>
      <c r="H59" s="469"/>
      <c r="I59" s="469"/>
      <c r="J59" s="469"/>
      <c r="K59" s="469"/>
      <c r="L59" s="469"/>
      <c r="M59" s="472"/>
      <c r="N59" s="471"/>
      <c r="O59" s="481">
        <v>100236</v>
      </c>
    </row>
    <row r="60" spans="1:15" ht="15" x14ac:dyDescent="0.2">
      <c r="A60" s="317">
        <v>6</v>
      </c>
      <c r="B60" s="271" t="s">
        <v>4025</v>
      </c>
      <c r="C60" s="271" t="s">
        <v>4026</v>
      </c>
      <c r="D60" s="271" t="s">
        <v>92</v>
      </c>
      <c r="E60" s="469">
        <v>70</v>
      </c>
      <c r="F60" s="469"/>
      <c r="G60" s="469"/>
      <c r="H60" s="469"/>
      <c r="I60" s="469"/>
      <c r="J60" s="469"/>
      <c r="K60" s="469"/>
      <c r="L60" s="469"/>
      <c r="M60" s="472"/>
      <c r="N60" s="471"/>
      <c r="O60" s="481">
        <v>100385</v>
      </c>
    </row>
    <row r="61" spans="1:15" ht="45" customHeight="1" x14ac:dyDescent="0.2">
      <c r="A61" s="317">
        <v>6</v>
      </c>
      <c r="B61" s="271" t="s">
        <v>3947</v>
      </c>
      <c r="C61" s="271" t="s">
        <v>3948</v>
      </c>
      <c r="D61" s="271" t="s">
        <v>190</v>
      </c>
      <c r="E61" s="469">
        <v>40</v>
      </c>
      <c r="F61" s="469"/>
      <c r="G61" s="469"/>
      <c r="H61" s="469"/>
      <c r="I61" s="469"/>
      <c r="J61" s="469"/>
      <c r="K61" s="469"/>
      <c r="L61" s="469"/>
      <c r="M61" s="472"/>
      <c r="N61" s="471"/>
      <c r="O61" s="481">
        <v>101393</v>
      </c>
    </row>
    <row r="62" spans="1:15" s="59" customFormat="1" ht="17.25" customHeight="1" x14ac:dyDescent="0.2">
      <c r="A62" s="514"/>
      <c r="B62" s="596"/>
      <c r="C62" s="596"/>
      <c r="D62" s="597" t="s">
        <v>593</v>
      </c>
      <c r="E62" s="598">
        <f t="shared" ref="E62:N62" si="7">SUBTOTAL(9,E42:E61)</f>
        <v>3963</v>
      </c>
      <c r="F62" s="598">
        <f t="shared" si="7"/>
        <v>582</v>
      </c>
      <c r="G62" s="598">
        <f t="shared" si="7"/>
        <v>53</v>
      </c>
      <c r="H62" s="598">
        <f t="shared" si="7"/>
        <v>0</v>
      </c>
      <c r="I62" s="598">
        <f t="shared" si="7"/>
        <v>40</v>
      </c>
      <c r="J62" s="598">
        <f t="shared" si="7"/>
        <v>24</v>
      </c>
      <c r="K62" s="598">
        <f t="shared" si="7"/>
        <v>215</v>
      </c>
      <c r="L62" s="598">
        <f t="shared" si="7"/>
        <v>92</v>
      </c>
      <c r="M62" s="598">
        <f t="shared" si="7"/>
        <v>120</v>
      </c>
      <c r="N62" s="598">
        <f t="shared" si="7"/>
        <v>60</v>
      </c>
      <c r="O62" s="600"/>
    </row>
    <row r="63" spans="1:15" ht="25.5" x14ac:dyDescent="0.2">
      <c r="A63" s="317">
        <v>7</v>
      </c>
      <c r="B63" s="271" t="s">
        <v>4599</v>
      </c>
      <c r="C63" s="271"/>
      <c r="D63" s="271" t="s">
        <v>525</v>
      </c>
      <c r="E63" s="469">
        <v>25</v>
      </c>
      <c r="F63" s="469"/>
      <c r="G63" s="469"/>
      <c r="H63" s="469"/>
      <c r="I63" s="469"/>
      <c r="J63" s="469"/>
      <c r="K63" s="469"/>
      <c r="L63" s="469"/>
      <c r="M63" s="472"/>
      <c r="N63" s="471"/>
      <c r="O63" s="481">
        <v>600061</v>
      </c>
    </row>
    <row r="64" spans="1:15" ht="37.5" customHeight="1" x14ac:dyDescent="0.2">
      <c r="A64" s="317">
        <v>7</v>
      </c>
      <c r="B64" s="271" t="s">
        <v>4027</v>
      </c>
      <c r="C64" s="271" t="s">
        <v>4028</v>
      </c>
      <c r="D64" s="271" t="s">
        <v>527</v>
      </c>
      <c r="E64" s="469"/>
      <c r="F64" s="469"/>
      <c r="G64" s="469"/>
      <c r="H64" s="469"/>
      <c r="I64" s="469"/>
      <c r="J64" s="469"/>
      <c r="K64" s="469">
        <v>71</v>
      </c>
      <c r="L64" s="469"/>
      <c r="M64" s="470"/>
      <c r="N64" s="471"/>
      <c r="O64" s="481">
        <v>100592</v>
      </c>
    </row>
    <row r="65" spans="1:17" ht="38.25" x14ac:dyDescent="0.2">
      <c r="A65" s="122">
        <v>7</v>
      </c>
      <c r="B65" s="271" t="s">
        <v>4029</v>
      </c>
      <c r="C65" s="271" t="s">
        <v>4030</v>
      </c>
      <c r="D65" s="271" t="s">
        <v>526</v>
      </c>
      <c r="E65" s="469"/>
      <c r="F65" s="469"/>
      <c r="G65" s="469"/>
      <c r="H65" s="469"/>
      <c r="I65" s="469"/>
      <c r="J65" s="469"/>
      <c r="K65" s="469">
        <v>60</v>
      </c>
      <c r="L65" s="469"/>
      <c r="M65" s="470"/>
      <c r="N65" s="471"/>
      <c r="O65" s="481">
        <v>100928</v>
      </c>
    </row>
    <row r="66" spans="1:17" ht="15" x14ac:dyDescent="0.2">
      <c r="A66" s="122">
        <v>7</v>
      </c>
      <c r="B66" s="271" t="s">
        <v>1563</v>
      </c>
      <c r="C66" s="271"/>
      <c r="D66" s="271" t="s">
        <v>531</v>
      </c>
      <c r="E66" s="469">
        <v>30</v>
      </c>
      <c r="F66" s="469"/>
      <c r="G66" s="469"/>
      <c r="H66" s="469"/>
      <c r="I66" s="469"/>
      <c r="J66" s="469"/>
      <c r="K66" s="469"/>
      <c r="L66" s="469"/>
      <c r="M66" s="470"/>
      <c r="N66" s="471"/>
      <c r="O66" s="481" t="s">
        <v>776</v>
      </c>
    </row>
    <row r="67" spans="1:17" ht="14.25" customHeight="1" x14ac:dyDescent="0.2">
      <c r="A67" s="122">
        <v>7</v>
      </c>
      <c r="B67" s="271" t="s">
        <v>3951</v>
      </c>
      <c r="C67" s="271" t="s">
        <v>4031</v>
      </c>
      <c r="D67" s="271" t="s">
        <v>527</v>
      </c>
      <c r="E67" s="435">
        <v>548</v>
      </c>
      <c r="F67" s="476">
        <v>20</v>
      </c>
      <c r="G67" s="469"/>
      <c r="H67" s="469"/>
      <c r="I67" s="469"/>
      <c r="J67" s="469"/>
      <c r="K67" s="469"/>
      <c r="L67" s="469">
        <v>18</v>
      </c>
      <c r="M67" s="470">
        <v>12</v>
      </c>
      <c r="N67" s="471"/>
      <c r="O67" s="481">
        <v>100500</v>
      </c>
    </row>
    <row r="68" spans="1:17" ht="25.5" x14ac:dyDescent="0.2">
      <c r="A68" s="317">
        <v>7</v>
      </c>
      <c r="B68" s="271" t="s">
        <v>4585</v>
      </c>
      <c r="C68" s="271" t="s">
        <v>4032</v>
      </c>
      <c r="D68" s="271" t="s">
        <v>526</v>
      </c>
      <c r="E68" s="435">
        <v>188</v>
      </c>
      <c r="F68" s="469"/>
      <c r="G68" s="469"/>
      <c r="H68" s="469"/>
      <c r="I68" s="469"/>
      <c r="J68" s="469"/>
      <c r="K68" s="469"/>
      <c r="L68" s="469"/>
      <c r="M68" s="470"/>
      <c r="N68" s="471"/>
      <c r="O68" s="481">
        <v>100273</v>
      </c>
    </row>
    <row r="69" spans="1:17" ht="15" x14ac:dyDescent="0.2">
      <c r="A69" s="122">
        <v>7</v>
      </c>
      <c r="B69" s="271" t="s">
        <v>4033</v>
      </c>
      <c r="C69" s="271" t="s">
        <v>4034</v>
      </c>
      <c r="D69" s="271" t="s">
        <v>531</v>
      </c>
      <c r="E69" s="435">
        <v>178</v>
      </c>
      <c r="F69" s="469"/>
      <c r="G69" s="469"/>
      <c r="H69" s="469"/>
      <c r="I69" s="469"/>
      <c r="J69" s="469"/>
      <c r="K69" s="469"/>
      <c r="L69" s="469"/>
      <c r="M69" s="470"/>
      <c r="N69" s="471"/>
      <c r="O69" s="481">
        <v>100059</v>
      </c>
    </row>
    <row r="70" spans="1:17" ht="15" x14ac:dyDescent="0.2">
      <c r="A70" s="477">
        <v>7</v>
      </c>
      <c r="B70" s="478" t="s">
        <v>4600</v>
      </c>
      <c r="C70" s="478" t="s">
        <v>4035</v>
      </c>
      <c r="D70" s="271" t="s">
        <v>529</v>
      </c>
      <c r="E70" s="469">
        <v>25</v>
      </c>
      <c r="F70" s="469"/>
      <c r="G70" s="469"/>
      <c r="H70" s="469"/>
      <c r="I70" s="469"/>
      <c r="J70" s="469"/>
      <c r="K70" s="469"/>
      <c r="L70" s="469"/>
      <c r="M70" s="470"/>
      <c r="N70" s="471"/>
      <c r="O70" s="481">
        <v>600062</v>
      </c>
    </row>
    <row r="71" spans="1:17" ht="51" x14ac:dyDescent="0.2">
      <c r="A71" s="122">
        <v>7</v>
      </c>
      <c r="B71" s="271" t="s">
        <v>4037</v>
      </c>
      <c r="C71" s="271" t="s">
        <v>4036</v>
      </c>
      <c r="D71" s="271" t="s">
        <v>527</v>
      </c>
      <c r="E71" s="469"/>
      <c r="F71" s="469">
        <v>149</v>
      </c>
      <c r="G71" s="469"/>
      <c r="H71" s="469"/>
      <c r="I71" s="469"/>
      <c r="J71" s="469">
        <v>48</v>
      </c>
      <c r="K71" s="469"/>
      <c r="L71" s="469"/>
      <c r="M71" s="470"/>
      <c r="N71" s="471"/>
      <c r="O71" s="481">
        <v>100265</v>
      </c>
    </row>
    <row r="72" spans="1:17" s="59" customFormat="1" x14ac:dyDescent="0.2">
      <c r="A72" s="514"/>
      <c r="B72" s="596"/>
      <c r="C72" s="596"/>
      <c r="D72" s="597" t="s">
        <v>594</v>
      </c>
      <c r="E72" s="598">
        <f t="shared" ref="E72:M72" si="8">SUBTOTAL(9,E63:E71)</f>
        <v>994</v>
      </c>
      <c r="F72" s="598">
        <f t="shared" si="8"/>
        <v>169</v>
      </c>
      <c r="G72" s="598">
        <f t="shared" si="8"/>
        <v>0</v>
      </c>
      <c r="H72" s="598">
        <f t="shared" si="8"/>
        <v>0</v>
      </c>
      <c r="I72" s="598">
        <f t="shared" si="8"/>
        <v>0</v>
      </c>
      <c r="J72" s="598">
        <f t="shared" si="8"/>
        <v>48</v>
      </c>
      <c r="K72" s="598">
        <f t="shared" si="8"/>
        <v>131</v>
      </c>
      <c r="L72" s="598">
        <f t="shared" si="8"/>
        <v>18</v>
      </c>
      <c r="M72" s="598">
        <f t="shared" si="8"/>
        <v>12</v>
      </c>
      <c r="N72" s="599">
        <f t="shared" ref="N72" si="9">SUM(N63:N71)</f>
        <v>0</v>
      </c>
      <c r="O72" s="600"/>
    </row>
    <row r="73" spans="1:17" ht="25.5" x14ac:dyDescent="0.2">
      <c r="A73" s="122">
        <v>8</v>
      </c>
      <c r="B73" s="271" t="s">
        <v>4494</v>
      </c>
      <c r="C73" s="271"/>
      <c r="D73" s="271" t="s">
        <v>533</v>
      </c>
      <c r="E73" s="469">
        <v>52</v>
      </c>
      <c r="F73" s="469"/>
      <c r="G73" s="469"/>
      <c r="H73" s="469"/>
      <c r="I73" s="469"/>
      <c r="J73" s="469"/>
      <c r="K73" s="469"/>
      <c r="L73" s="469"/>
      <c r="M73" s="470"/>
      <c r="N73" s="471"/>
      <c r="O73" s="481">
        <v>100123</v>
      </c>
    </row>
    <row r="74" spans="1:17" ht="15" x14ac:dyDescent="0.2">
      <c r="A74" s="122">
        <v>8</v>
      </c>
      <c r="B74" s="237" t="s">
        <v>534</v>
      </c>
      <c r="C74" s="237"/>
      <c r="D74" s="237" t="s">
        <v>535</v>
      </c>
      <c r="E74" s="479">
        <v>100</v>
      </c>
      <c r="F74" s="479"/>
      <c r="G74" s="479"/>
      <c r="H74" s="479"/>
      <c r="I74" s="479"/>
      <c r="J74" s="479"/>
      <c r="K74" s="479"/>
      <c r="L74" s="479"/>
      <c r="M74" s="604"/>
      <c r="N74" s="471"/>
      <c r="O74" s="605">
        <v>100332</v>
      </c>
      <c r="P74" s="601"/>
      <c r="Q74" s="601"/>
    </row>
    <row r="75" spans="1:17" s="59" customFormat="1" x14ac:dyDescent="0.2">
      <c r="A75" s="514"/>
      <c r="B75" s="596"/>
      <c r="C75" s="596"/>
      <c r="D75" s="597" t="s">
        <v>595</v>
      </c>
      <c r="E75" s="598">
        <f t="shared" ref="E75:N75" si="10">SUBTOTAL(9,E73:E74)</f>
        <v>152</v>
      </c>
      <c r="F75" s="598">
        <f t="shared" si="10"/>
        <v>0</v>
      </c>
      <c r="G75" s="598">
        <f t="shared" si="10"/>
        <v>0</v>
      </c>
      <c r="H75" s="598">
        <f t="shared" si="10"/>
        <v>0</v>
      </c>
      <c r="I75" s="598">
        <f t="shared" si="10"/>
        <v>0</v>
      </c>
      <c r="J75" s="598">
        <f t="shared" si="10"/>
        <v>0</v>
      </c>
      <c r="K75" s="598">
        <f t="shared" si="10"/>
        <v>0</v>
      </c>
      <c r="L75" s="598">
        <f t="shared" si="10"/>
        <v>0</v>
      </c>
      <c r="M75" s="598">
        <f t="shared" si="10"/>
        <v>0</v>
      </c>
      <c r="N75" s="598">
        <f t="shared" si="10"/>
        <v>0</v>
      </c>
      <c r="O75" s="600"/>
      <c r="P75" s="601"/>
    </row>
    <row r="76" spans="1:17" ht="29.25" customHeight="1" x14ac:dyDescent="0.2">
      <c r="A76" s="122">
        <v>9</v>
      </c>
      <c r="B76" s="271" t="s">
        <v>4038</v>
      </c>
      <c r="C76" s="271" t="s">
        <v>4039</v>
      </c>
      <c r="D76" s="271" t="s">
        <v>536</v>
      </c>
      <c r="E76" s="469">
        <v>56</v>
      </c>
      <c r="F76" s="469">
        <v>0</v>
      </c>
      <c r="G76" s="469"/>
      <c r="H76" s="469"/>
      <c r="I76" s="469"/>
      <c r="J76" s="469"/>
      <c r="K76" s="469"/>
      <c r="L76" s="469"/>
      <c r="M76" s="470"/>
      <c r="N76" s="471"/>
      <c r="O76" s="482">
        <v>100339</v>
      </c>
    </row>
    <row r="77" spans="1:17" ht="25.5" x14ac:dyDescent="0.2">
      <c r="A77" s="122">
        <v>9</v>
      </c>
      <c r="B77" s="271" t="s">
        <v>4601</v>
      </c>
      <c r="C77" s="271"/>
      <c r="D77" s="271" t="s">
        <v>537</v>
      </c>
      <c r="E77" s="469">
        <v>25</v>
      </c>
      <c r="F77" s="469"/>
      <c r="G77" s="469"/>
      <c r="H77" s="469"/>
      <c r="I77" s="469"/>
      <c r="J77" s="469"/>
      <c r="K77" s="469"/>
      <c r="L77" s="469"/>
      <c r="M77" s="470"/>
      <c r="N77" s="471"/>
      <c r="O77" s="481">
        <v>600058</v>
      </c>
    </row>
    <row r="78" spans="1:17" ht="15" x14ac:dyDescent="0.2">
      <c r="A78" s="122">
        <v>9</v>
      </c>
      <c r="B78" s="271" t="s">
        <v>143</v>
      </c>
      <c r="C78" s="271"/>
      <c r="D78" s="271" t="s">
        <v>539</v>
      </c>
      <c r="E78" s="469">
        <v>119</v>
      </c>
      <c r="F78" s="469">
        <v>20</v>
      </c>
      <c r="G78" s="469"/>
      <c r="H78" s="469"/>
      <c r="I78" s="469"/>
      <c r="J78" s="469"/>
      <c r="K78" s="469">
        <v>10</v>
      </c>
      <c r="L78" s="469"/>
      <c r="M78" s="470"/>
      <c r="N78" s="471"/>
      <c r="O78" s="481">
        <v>100377</v>
      </c>
    </row>
    <row r="79" spans="1:17" s="59" customFormat="1" x14ac:dyDescent="0.2">
      <c r="A79" s="514"/>
      <c r="B79" s="596"/>
      <c r="C79" s="596"/>
      <c r="D79" s="597" t="s">
        <v>596</v>
      </c>
      <c r="E79" s="598">
        <f t="shared" ref="E79:N79" si="11">SUBTOTAL(9,E76:E78)</f>
        <v>200</v>
      </c>
      <c r="F79" s="598">
        <f t="shared" si="11"/>
        <v>20</v>
      </c>
      <c r="G79" s="598">
        <f t="shared" si="11"/>
        <v>0</v>
      </c>
      <c r="H79" s="598">
        <f t="shared" si="11"/>
        <v>0</v>
      </c>
      <c r="I79" s="598">
        <f t="shared" si="11"/>
        <v>0</v>
      </c>
      <c r="J79" s="598">
        <f t="shared" si="11"/>
        <v>0</v>
      </c>
      <c r="K79" s="598">
        <f t="shared" si="11"/>
        <v>10</v>
      </c>
      <c r="L79" s="598">
        <f t="shared" si="11"/>
        <v>0</v>
      </c>
      <c r="M79" s="598">
        <f t="shared" si="11"/>
        <v>0</v>
      </c>
      <c r="N79" s="598">
        <f t="shared" si="11"/>
        <v>0</v>
      </c>
      <c r="O79" s="600"/>
    </row>
    <row r="80" spans="1:17" ht="15" x14ac:dyDescent="0.2">
      <c r="A80" s="122">
        <v>10</v>
      </c>
      <c r="B80" s="271" t="s">
        <v>540</v>
      </c>
      <c r="C80" s="271"/>
      <c r="D80" s="271" t="s">
        <v>541</v>
      </c>
      <c r="E80" s="479">
        <v>388</v>
      </c>
      <c r="F80" s="469">
        <v>27</v>
      </c>
      <c r="G80" s="469"/>
      <c r="H80" s="469"/>
      <c r="I80" s="469"/>
      <c r="J80" s="469"/>
      <c r="K80" s="469">
        <v>27</v>
      </c>
      <c r="L80" s="469">
        <v>12</v>
      </c>
      <c r="M80" s="470">
        <v>1</v>
      </c>
      <c r="N80" s="471"/>
      <c r="O80" s="482">
        <v>100958</v>
      </c>
    </row>
    <row r="81" spans="1:15" ht="15" x14ac:dyDescent="0.2">
      <c r="A81" s="122">
        <v>10</v>
      </c>
      <c r="B81" s="271" t="s">
        <v>4040</v>
      </c>
      <c r="C81" s="271" t="s">
        <v>4041</v>
      </c>
      <c r="D81" s="271"/>
      <c r="E81" s="480"/>
      <c r="F81" s="469">
        <v>40</v>
      </c>
      <c r="G81" s="469"/>
      <c r="H81" s="469"/>
      <c r="I81" s="469"/>
      <c r="J81" s="469"/>
      <c r="K81" s="469"/>
      <c r="L81" s="469"/>
      <c r="M81" s="470"/>
      <c r="N81" s="471"/>
      <c r="O81" s="481">
        <v>101391</v>
      </c>
    </row>
    <row r="82" spans="1:15" ht="15" x14ac:dyDescent="0.2">
      <c r="A82" s="122">
        <v>10</v>
      </c>
      <c r="B82" s="271" t="s">
        <v>271</v>
      </c>
      <c r="C82" s="271" t="s">
        <v>4042</v>
      </c>
      <c r="D82" s="271" t="s">
        <v>543</v>
      </c>
      <c r="E82" s="469">
        <v>71</v>
      </c>
      <c r="F82" s="469">
        <v>19</v>
      </c>
      <c r="G82" s="469"/>
      <c r="H82" s="469"/>
      <c r="I82" s="469"/>
      <c r="J82" s="469"/>
      <c r="K82" s="469"/>
      <c r="L82" s="469"/>
      <c r="M82" s="470"/>
      <c r="N82" s="471"/>
      <c r="O82" s="481">
        <v>100282</v>
      </c>
    </row>
    <row r="83" spans="1:15" s="59" customFormat="1" x14ac:dyDescent="0.2">
      <c r="A83" s="514"/>
      <c r="B83" s="596"/>
      <c r="C83" s="596"/>
      <c r="D83" s="597" t="s">
        <v>597</v>
      </c>
      <c r="E83" s="598">
        <f t="shared" ref="E83:N83" si="12">SUBTOTAL(9,E80:E82)</f>
        <v>459</v>
      </c>
      <c r="F83" s="598">
        <f t="shared" si="12"/>
        <v>86</v>
      </c>
      <c r="G83" s="598">
        <f t="shared" si="12"/>
        <v>0</v>
      </c>
      <c r="H83" s="598">
        <f t="shared" si="12"/>
        <v>0</v>
      </c>
      <c r="I83" s="598">
        <f t="shared" si="12"/>
        <v>0</v>
      </c>
      <c r="J83" s="598">
        <f t="shared" si="12"/>
        <v>0</v>
      </c>
      <c r="K83" s="598">
        <f t="shared" si="12"/>
        <v>27</v>
      </c>
      <c r="L83" s="598">
        <f t="shared" si="12"/>
        <v>12</v>
      </c>
      <c r="M83" s="598">
        <f t="shared" si="12"/>
        <v>1</v>
      </c>
      <c r="N83" s="598">
        <f t="shared" si="12"/>
        <v>0</v>
      </c>
      <c r="O83" s="600"/>
    </row>
    <row r="84" spans="1:15" ht="25.5" x14ac:dyDescent="0.2">
      <c r="A84" s="122">
        <v>11</v>
      </c>
      <c r="B84" s="271" t="s">
        <v>4602</v>
      </c>
      <c r="C84" s="271" t="s">
        <v>4043</v>
      </c>
      <c r="D84" s="271" t="s">
        <v>544</v>
      </c>
      <c r="E84" s="469">
        <v>25</v>
      </c>
      <c r="F84" s="469"/>
      <c r="G84" s="469"/>
      <c r="H84" s="469"/>
      <c r="I84" s="469"/>
      <c r="J84" s="469"/>
      <c r="K84" s="469"/>
      <c r="L84" s="469"/>
      <c r="M84" s="470"/>
      <c r="N84" s="471"/>
      <c r="O84" s="481">
        <v>600056</v>
      </c>
    </row>
    <row r="85" spans="1:15" ht="38.25" x14ac:dyDescent="0.2">
      <c r="A85" s="122">
        <v>11</v>
      </c>
      <c r="B85" s="271" t="s">
        <v>4586</v>
      </c>
      <c r="C85" s="271" t="s">
        <v>4044</v>
      </c>
      <c r="D85" s="271" t="s">
        <v>544</v>
      </c>
      <c r="E85" s="469">
        <v>143</v>
      </c>
      <c r="F85" s="469"/>
      <c r="G85" s="435">
        <v>25</v>
      </c>
      <c r="H85" s="480"/>
      <c r="I85" s="469"/>
      <c r="J85" s="469"/>
      <c r="K85" s="469"/>
      <c r="L85" s="469">
        <v>6</v>
      </c>
      <c r="M85" s="470"/>
      <c r="N85" s="471"/>
      <c r="O85" s="482">
        <v>100124</v>
      </c>
    </row>
    <row r="86" spans="1:15" ht="25.5" x14ac:dyDescent="0.2">
      <c r="A86" s="122">
        <v>11</v>
      </c>
      <c r="B86" s="271" t="s">
        <v>4603</v>
      </c>
      <c r="C86" s="271"/>
      <c r="D86" s="271" t="s">
        <v>544</v>
      </c>
      <c r="E86" s="469">
        <v>25</v>
      </c>
      <c r="F86" s="469"/>
      <c r="G86" s="469"/>
      <c r="H86" s="469"/>
      <c r="I86" s="469"/>
      <c r="J86" s="469"/>
      <c r="K86" s="469"/>
      <c r="L86" s="469"/>
      <c r="M86" s="470"/>
      <c r="N86" s="471"/>
      <c r="O86" s="481">
        <v>600082</v>
      </c>
    </row>
    <row r="87" spans="1:15" ht="15" x14ac:dyDescent="0.2">
      <c r="A87" s="122">
        <v>11</v>
      </c>
      <c r="B87" s="271" t="s">
        <v>4045</v>
      </c>
      <c r="C87" s="271" t="s">
        <v>4046</v>
      </c>
      <c r="D87" s="271" t="s">
        <v>545</v>
      </c>
      <c r="E87" s="469">
        <v>72</v>
      </c>
      <c r="F87" s="469"/>
      <c r="G87" s="469"/>
      <c r="H87" s="469"/>
      <c r="I87" s="469"/>
      <c r="J87" s="469"/>
      <c r="K87" s="469"/>
      <c r="L87" s="469"/>
      <c r="M87" s="470"/>
      <c r="N87" s="471"/>
      <c r="O87" s="481">
        <v>100263</v>
      </c>
    </row>
    <row r="88" spans="1:15" ht="15" x14ac:dyDescent="0.2">
      <c r="A88" s="122">
        <v>11</v>
      </c>
      <c r="B88" s="271" t="s">
        <v>326</v>
      </c>
      <c r="C88" s="271" t="s">
        <v>4048</v>
      </c>
      <c r="D88" s="271" t="s">
        <v>389</v>
      </c>
      <c r="E88" s="469">
        <v>312</v>
      </c>
      <c r="F88" s="469"/>
      <c r="G88" s="469"/>
      <c r="H88" s="469"/>
      <c r="I88" s="469"/>
      <c r="J88" s="469"/>
      <c r="K88" s="469">
        <v>20</v>
      </c>
      <c r="L88" s="469">
        <v>16</v>
      </c>
      <c r="M88" s="470"/>
      <c r="N88" s="471"/>
      <c r="O88" s="481">
        <v>100366</v>
      </c>
    </row>
    <row r="89" spans="1:15" ht="15" x14ac:dyDescent="0.2">
      <c r="A89" s="122">
        <v>11</v>
      </c>
      <c r="B89" s="271" t="s">
        <v>3967</v>
      </c>
      <c r="C89" s="271" t="s">
        <v>4047</v>
      </c>
      <c r="D89" s="271" t="s">
        <v>389</v>
      </c>
      <c r="E89" s="469">
        <v>113</v>
      </c>
      <c r="F89" s="469"/>
      <c r="G89" s="469"/>
      <c r="H89" s="469"/>
      <c r="I89" s="469"/>
      <c r="J89" s="469"/>
      <c r="K89" s="469"/>
      <c r="L89" s="469"/>
      <c r="M89" s="470"/>
      <c r="N89" s="471"/>
      <c r="O89" s="481">
        <v>100368</v>
      </c>
    </row>
    <row r="90" spans="1:15" s="59" customFormat="1" x14ac:dyDescent="0.2">
      <c r="A90" s="514"/>
      <c r="B90" s="596"/>
      <c r="C90" s="596"/>
      <c r="D90" s="597" t="s">
        <v>598</v>
      </c>
      <c r="E90" s="598">
        <f t="shared" ref="E90:N90" si="13">SUBTOTAL(9,E84:E89)</f>
        <v>690</v>
      </c>
      <c r="F90" s="598">
        <f t="shared" si="13"/>
        <v>0</v>
      </c>
      <c r="G90" s="598">
        <f t="shared" si="13"/>
        <v>25</v>
      </c>
      <c r="H90" s="598">
        <f t="shared" si="13"/>
        <v>0</v>
      </c>
      <c r="I90" s="598">
        <f t="shared" si="13"/>
        <v>0</v>
      </c>
      <c r="J90" s="598">
        <f t="shared" si="13"/>
        <v>0</v>
      </c>
      <c r="K90" s="598">
        <f t="shared" si="13"/>
        <v>20</v>
      </c>
      <c r="L90" s="598">
        <f t="shared" si="13"/>
        <v>22</v>
      </c>
      <c r="M90" s="598">
        <f t="shared" si="13"/>
        <v>0</v>
      </c>
      <c r="N90" s="598">
        <f t="shared" si="13"/>
        <v>0</v>
      </c>
      <c r="O90" s="600"/>
    </row>
    <row r="91" spans="1:15" ht="15" x14ac:dyDescent="0.2">
      <c r="A91" s="122">
        <v>12</v>
      </c>
      <c r="B91" s="271" t="s">
        <v>272</v>
      </c>
      <c r="C91" s="271" t="s">
        <v>4049</v>
      </c>
      <c r="D91" s="271" t="s">
        <v>390</v>
      </c>
      <c r="E91" s="469">
        <v>255</v>
      </c>
      <c r="F91" s="469">
        <v>75</v>
      </c>
      <c r="G91" s="469"/>
      <c r="H91" s="469"/>
      <c r="I91" s="469"/>
      <c r="J91" s="469"/>
      <c r="K91" s="469">
        <v>20</v>
      </c>
      <c r="L91" s="469">
        <v>8</v>
      </c>
      <c r="M91" s="470"/>
      <c r="N91" s="471"/>
      <c r="O91" s="481">
        <v>100365</v>
      </c>
    </row>
    <row r="92" spans="1:15" ht="25.5" x14ac:dyDescent="0.2">
      <c r="A92" s="122">
        <v>12</v>
      </c>
      <c r="B92" s="271" t="s">
        <v>4604</v>
      </c>
      <c r="C92" s="271"/>
      <c r="D92" s="271" t="s">
        <v>393</v>
      </c>
      <c r="E92" s="469">
        <v>25</v>
      </c>
      <c r="F92" s="469"/>
      <c r="G92" s="469"/>
      <c r="H92" s="469"/>
      <c r="I92" s="469"/>
      <c r="J92" s="469"/>
      <c r="K92" s="469"/>
      <c r="L92" s="469"/>
      <c r="M92" s="470"/>
      <c r="N92" s="471"/>
      <c r="O92" s="481">
        <v>100620</v>
      </c>
    </row>
    <row r="93" spans="1:15" ht="25.5" x14ac:dyDescent="0.2">
      <c r="A93" s="122">
        <v>12</v>
      </c>
      <c r="B93" s="271" t="s">
        <v>4605</v>
      </c>
      <c r="C93" s="271"/>
      <c r="D93" s="271" t="s">
        <v>394</v>
      </c>
      <c r="E93" s="469">
        <v>25</v>
      </c>
      <c r="F93" s="469"/>
      <c r="G93" s="469"/>
      <c r="H93" s="469"/>
      <c r="I93" s="469"/>
      <c r="J93" s="469"/>
      <c r="K93" s="469"/>
      <c r="L93" s="469"/>
      <c r="M93" s="470"/>
      <c r="N93" s="471"/>
      <c r="O93" s="481">
        <v>600067</v>
      </c>
    </row>
    <row r="94" spans="1:15" ht="15" x14ac:dyDescent="0.2">
      <c r="A94" s="122">
        <v>12</v>
      </c>
      <c r="B94" s="271" t="s">
        <v>1582</v>
      </c>
      <c r="C94" s="271"/>
      <c r="D94" s="271" t="s">
        <v>391</v>
      </c>
      <c r="E94" s="469">
        <v>90</v>
      </c>
      <c r="F94" s="469"/>
      <c r="G94" s="469"/>
      <c r="H94" s="469"/>
      <c r="I94" s="469"/>
      <c r="J94" s="469"/>
      <c r="K94" s="469"/>
      <c r="L94" s="469"/>
      <c r="M94" s="470"/>
      <c r="N94" s="471"/>
      <c r="O94" s="481">
        <v>100288</v>
      </c>
    </row>
    <row r="95" spans="1:15" s="59" customFormat="1" x14ac:dyDescent="0.2">
      <c r="A95" s="514"/>
      <c r="B95" s="596"/>
      <c r="C95" s="596"/>
      <c r="D95" s="597" t="s">
        <v>599</v>
      </c>
      <c r="E95" s="598">
        <f t="shared" ref="E95:N95" si="14">SUBTOTAL(9,E91:E94)</f>
        <v>395</v>
      </c>
      <c r="F95" s="598">
        <f t="shared" si="14"/>
        <v>75</v>
      </c>
      <c r="G95" s="598">
        <f t="shared" si="14"/>
        <v>0</v>
      </c>
      <c r="H95" s="598">
        <f t="shared" si="14"/>
        <v>0</v>
      </c>
      <c r="I95" s="598">
        <f t="shared" si="14"/>
        <v>0</v>
      </c>
      <c r="J95" s="598">
        <f t="shared" si="14"/>
        <v>0</v>
      </c>
      <c r="K95" s="598">
        <f t="shared" si="14"/>
        <v>20</v>
      </c>
      <c r="L95" s="598">
        <f t="shared" si="14"/>
        <v>8</v>
      </c>
      <c r="M95" s="598">
        <f t="shared" si="14"/>
        <v>0</v>
      </c>
      <c r="N95" s="598">
        <f t="shared" si="14"/>
        <v>0</v>
      </c>
      <c r="O95" s="600"/>
    </row>
    <row r="96" spans="1:15" ht="15" x14ac:dyDescent="0.2">
      <c r="A96" s="122">
        <v>13</v>
      </c>
      <c r="B96" s="271" t="s">
        <v>4050</v>
      </c>
      <c r="C96" s="271" t="s">
        <v>4051</v>
      </c>
      <c r="D96" s="271" t="s">
        <v>400</v>
      </c>
      <c r="E96" s="469">
        <v>49</v>
      </c>
      <c r="F96" s="469"/>
      <c r="G96" s="469"/>
      <c r="H96" s="469"/>
      <c r="I96" s="469"/>
      <c r="J96" s="469"/>
      <c r="K96" s="469"/>
      <c r="L96" s="469"/>
      <c r="M96" s="470"/>
      <c r="N96" s="471"/>
      <c r="O96" s="481">
        <v>100075</v>
      </c>
    </row>
    <row r="97" spans="1:15" ht="15" x14ac:dyDescent="0.2">
      <c r="A97" s="122">
        <v>13</v>
      </c>
      <c r="B97" s="271" t="s">
        <v>1439</v>
      </c>
      <c r="C97" s="271" t="s">
        <v>4052</v>
      </c>
      <c r="D97" s="271" t="s">
        <v>395</v>
      </c>
      <c r="E97" s="469">
        <v>186</v>
      </c>
      <c r="F97" s="469"/>
      <c r="G97" s="469">
        <v>30</v>
      </c>
      <c r="H97" s="469"/>
      <c r="I97" s="469">
        <v>14</v>
      </c>
      <c r="J97" s="469">
        <v>15</v>
      </c>
      <c r="K97" s="469">
        <v>20</v>
      </c>
      <c r="L97" s="469">
        <v>8</v>
      </c>
      <c r="M97" s="470"/>
      <c r="N97" s="471"/>
      <c r="O97" s="481">
        <v>100417</v>
      </c>
    </row>
    <row r="98" spans="1:15" ht="25.5" x14ac:dyDescent="0.2">
      <c r="A98" s="122">
        <v>13</v>
      </c>
      <c r="B98" s="271" t="s">
        <v>4606</v>
      </c>
      <c r="C98" s="271" t="s">
        <v>4053</v>
      </c>
      <c r="D98" s="271" t="s">
        <v>398</v>
      </c>
      <c r="E98" s="469">
        <v>25</v>
      </c>
      <c r="F98" s="469"/>
      <c r="G98" s="469"/>
      <c r="H98" s="469"/>
      <c r="I98" s="469"/>
      <c r="J98" s="469"/>
      <c r="K98" s="469"/>
      <c r="L98" s="469"/>
      <c r="M98" s="470"/>
      <c r="N98" s="471"/>
      <c r="O98" s="481">
        <v>600080</v>
      </c>
    </row>
    <row r="99" spans="1:15" ht="15" x14ac:dyDescent="0.2">
      <c r="A99" s="122">
        <v>13</v>
      </c>
      <c r="B99" s="271" t="s">
        <v>274</v>
      </c>
      <c r="C99" s="271"/>
      <c r="D99" s="271" t="s">
        <v>396</v>
      </c>
      <c r="E99" s="469">
        <v>120</v>
      </c>
      <c r="F99" s="469">
        <v>30</v>
      </c>
      <c r="G99" s="469"/>
      <c r="H99" s="469"/>
      <c r="I99" s="469"/>
      <c r="J99" s="469"/>
      <c r="K99" s="469"/>
      <c r="L99" s="469"/>
      <c r="M99" s="470"/>
      <c r="N99" s="471"/>
      <c r="O99" s="481">
        <v>100163</v>
      </c>
    </row>
    <row r="100" spans="1:15" ht="15" x14ac:dyDescent="0.2">
      <c r="A100" s="122">
        <v>13</v>
      </c>
      <c r="B100" s="271" t="s">
        <v>238</v>
      </c>
      <c r="C100" s="271"/>
      <c r="D100" s="271" t="s">
        <v>401</v>
      </c>
      <c r="E100" s="469">
        <v>96</v>
      </c>
      <c r="F100" s="469"/>
      <c r="G100" s="469"/>
      <c r="H100" s="469"/>
      <c r="I100" s="469"/>
      <c r="J100" s="469"/>
      <c r="K100" s="469"/>
      <c r="L100" s="469"/>
      <c r="M100" s="470"/>
      <c r="N100" s="471"/>
      <c r="O100" s="481">
        <v>100019</v>
      </c>
    </row>
    <row r="101" spans="1:15" ht="15" x14ac:dyDescent="0.2">
      <c r="A101" s="122">
        <v>13</v>
      </c>
      <c r="B101" s="271" t="s">
        <v>4054</v>
      </c>
      <c r="C101" s="271" t="s">
        <v>4055</v>
      </c>
      <c r="D101" s="271" t="s">
        <v>401</v>
      </c>
      <c r="E101" s="469">
        <v>108</v>
      </c>
      <c r="F101" s="469"/>
      <c r="G101" s="469"/>
      <c r="H101" s="469">
        <v>12</v>
      </c>
      <c r="I101" s="469"/>
      <c r="J101" s="469"/>
      <c r="K101" s="469"/>
      <c r="L101" s="469"/>
      <c r="M101" s="470"/>
      <c r="N101" s="471"/>
      <c r="O101" s="481">
        <v>100020</v>
      </c>
    </row>
    <row r="102" spans="1:15" ht="25.5" x14ac:dyDescent="0.2">
      <c r="A102" s="317">
        <v>13</v>
      </c>
      <c r="B102" s="271" t="s">
        <v>4056</v>
      </c>
      <c r="C102" s="271" t="s">
        <v>4057</v>
      </c>
      <c r="D102" s="271" t="s">
        <v>403</v>
      </c>
      <c r="E102" s="469">
        <v>30</v>
      </c>
      <c r="F102" s="469"/>
      <c r="G102" s="469"/>
      <c r="H102" s="469"/>
      <c r="I102" s="469"/>
      <c r="J102" s="469"/>
      <c r="K102" s="469"/>
      <c r="L102" s="469"/>
      <c r="M102" s="470"/>
      <c r="N102" s="471"/>
      <c r="O102" s="481">
        <v>100960</v>
      </c>
    </row>
    <row r="103" spans="1:15" ht="15" x14ac:dyDescent="0.2">
      <c r="A103" s="122">
        <v>13</v>
      </c>
      <c r="B103" s="271" t="s">
        <v>4058</v>
      </c>
      <c r="C103" s="271" t="s">
        <v>4059</v>
      </c>
      <c r="D103" s="271" t="s">
        <v>200</v>
      </c>
      <c r="E103" s="469">
        <v>144</v>
      </c>
      <c r="F103" s="469"/>
      <c r="G103" s="469"/>
      <c r="H103" s="469"/>
      <c r="I103" s="469"/>
      <c r="J103" s="469"/>
      <c r="K103" s="469"/>
      <c r="L103" s="469">
        <v>6</v>
      </c>
      <c r="M103" s="470"/>
      <c r="N103" s="471"/>
      <c r="O103" s="481">
        <v>100281</v>
      </c>
    </row>
    <row r="104" spans="1:15" s="59" customFormat="1" x14ac:dyDescent="0.2">
      <c r="A104" s="514"/>
      <c r="B104" s="596"/>
      <c r="C104" s="596"/>
      <c r="D104" s="597" t="s">
        <v>600</v>
      </c>
      <c r="E104" s="598">
        <f t="shared" ref="E104:N104" si="15">SUBTOTAL(9,E96:E103)</f>
        <v>758</v>
      </c>
      <c r="F104" s="598">
        <f t="shared" si="15"/>
        <v>30</v>
      </c>
      <c r="G104" s="598">
        <f t="shared" si="15"/>
        <v>30</v>
      </c>
      <c r="H104" s="598">
        <f t="shared" si="15"/>
        <v>12</v>
      </c>
      <c r="I104" s="598">
        <f t="shared" si="15"/>
        <v>14</v>
      </c>
      <c r="J104" s="598">
        <f t="shared" si="15"/>
        <v>15</v>
      </c>
      <c r="K104" s="598">
        <f t="shared" si="15"/>
        <v>20</v>
      </c>
      <c r="L104" s="598">
        <f t="shared" si="15"/>
        <v>14</v>
      </c>
      <c r="M104" s="598">
        <f t="shared" si="15"/>
        <v>0</v>
      </c>
      <c r="N104" s="598">
        <f t="shared" si="15"/>
        <v>0</v>
      </c>
      <c r="O104" s="600"/>
    </row>
    <row r="105" spans="1:15" ht="25.5" x14ac:dyDescent="0.2">
      <c r="A105" s="122">
        <v>14</v>
      </c>
      <c r="B105" s="271" t="s">
        <v>4607</v>
      </c>
      <c r="C105" s="271"/>
      <c r="D105" s="271" t="s">
        <v>404</v>
      </c>
      <c r="E105" s="469">
        <v>24</v>
      </c>
      <c r="F105" s="469"/>
      <c r="G105" s="469"/>
      <c r="H105" s="469"/>
      <c r="I105" s="469"/>
      <c r="J105" s="469"/>
      <c r="K105" s="469"/>
      <c r="L105" s="469"/>
      <c r="M105" s="470"/>
      <c r="N105" s="471"/>
      <c r="O105" s="481">
        <v>600060</v>
      </c>
    </row>
    <row r="106" spans="1:15" ht="25.5" x14ac:dyDescent="0.2">
      <c r="A106" s="317">
        <v>14</v>
      </c>
      <c r="B106" s="271" t="s">
        <v>4608</v>
      </c>
      <c r="C106" s="271"/>
      <c r="D106" s="271" t="s">
        <v>406</v>
      </c>
      <c r="E106" s="469">
        <v>25</v>
      </c>
      <c r="F106" s="469"/>
      <c r="G106" s="469"/>
      <c r="H106" s="469"/>
      <c r="I106" s="469"/>
      <c r="J106" s="469"/>
      <c r="K106" s="469"/>
      <c r="L106" s="469"/>
      <c r="M106" s="470"/>
      <c r="N106" s="471"/>
      <c r="O106" s="481">
        <v>600068</v>
      </c>
    </row>
    <row r="107" spans="1:15" ht="25.5" x14ac:dyDescent="0.2">
      <c r="A107" s="317">
        <v>14</v>
      </c>
      <c r="B107" s="271" t="s">
        <v>4609</v>
      </c>
      <c r="C107" s="271"/>
      <c r="D107" s="271" t="s">
        <v>407</v>
      </c>
      <c r="E107" s="469">
        <v>25</v>
      </c>
      <c r="F107" s="469"/>
      <c r="G107" s="469"/>
      <c r="H107" s="469"/>
      <c r="I107" s="469"/>
      <c r="J107" s="469"/>
      <c r="K107" s="469"/>
      <c r="L107" s="469"/>
      <c r="M107" s="470"/>
      <c r="N107" s="471"/>
      <c r="O107" s="481">
        <v>600077</v>
      </c>
    </row>
    <row r="108" spans="1:15" ht="15" x14ac:dyDescent="0.2">
      <c r="A108" s="317">
        <v>14</v>
      </c>
      <c r="B108" s="271" t="s">
        <v>408</v>
      </c>
      <c r="C108" s="271"/>
      <c r="D108" s="271" t="s">
        <v>409</v>
      </c>
      <c r="E108" s="469">
        <v>223</v>
      </c>
      <c r="F108" s="469">
        <v>34</v>
      </c>
      <c r="G108" s="469"/>
      <c r="H108" s="469"/>
      <c r="I108" s="469"/>
      <c r="J108" s="469"/>
      <c r="K108" s="469">
        <v>18</v>
      </c>
      <c r="L108" s="469">
        <v>8</v>
      </c>
      <c r="M108" s="470"/>
      <c r="N108" s="471"/>
      <c r="O108" s="481">
        <v>100959</v>
      </c>
    </row>
    <row r="109" spans="1:15" ht="25.5" x14ac:dyDescent="0.2">
      <c r="A109" s="317">
        <v>14</v>
      </c>
      <c r="B109" s="271" t="s">
        <v>4610</v>
      </c>
      <c r="C109" s="271"/>
      <c r="D109" s="271" t="s">
        <v>410</v>
      </c>
      <c r="E109" s="469">
        <v>25</v>
      </c>
      <c r="F109" s="469"/>
      <c r="G109" s="469"/>
      <c r="H109" s="469"/>
      <c r="I109" s="469"/>
      <c r="J109" s="469"/>
      <c r="K109" s="469"/>
      <c r="L109" s="469"/>
      <c r="M109" s="470"/>
      <c r="N109" s="471"/>
      <c r="O109" s="481">
        <v>600081</v>
      </c>
    </row>
    <row r="110" spans="1:15" ht="15" x14ac:dyDescent="0.2">
      <c r="A110" s="317">
        <v>14</v>
      </c>
      <c r="B110" s="271" t="s">
        <v>760</v>
      </c>
      <c r="C110" s="271"/>
      <c r="D110" s="271" t="s">
        <v>411</v>
      </c>
      <c r="E110" s="469">
        <v>90</v>
      </c>
      <c r="F110" s="469"/>
      <c r="G110" s="469"/>
      <c r="H110" s="469"/>
      <c r="I110" s="469"/>
      <c r="J110" s="469"/>
      <c r="K110" s="469"/>
      <c r="L110" s="469"/>
      <c r="M110" s="470"/>
      <c r="N110" s="471"/>
      <c r="O110" s="481">
        <v>100394</v>
      </c>
    </row>
    <row r="111" spans="1:15" ht="25.5" x14ac:dyDescent="0.2">
      <c r="A111" s="317">
        <v>14</v>
      </c>
      <c r="B111" s="271" t="s">
        <v>4611</v>
      </c>
      <c r="C111" s="271" t="s">
        <v>4060</v>
      </c>
      <c r="D111" s="271" t="s">
        <v>405</v>
      </c>
      <c r="E111" s="469">
        <v>25</v>
      </c>
      <c r="F111" s="469"/>
      <c r="G111" s="469"/>
      <c r="H111" s="469"/>
      <c r="I111" s="469"/>
      <c r="J111" s="469"/>
      <c r="K111" s="469"/>
      <c r="L111" s="469"/>
      <c r="M111" s="470"/>
      <c r="N111" s="471"/>
      <c r="O111" s="481">
        <v>100078</v>
      </c>
    </row>
    <row r="112" spans="1:15" ht="15" x14ac:dyDescent="0.2">
      <c r="A112" s="317">
        <v>14</v>
      </c>
      <c r="B112" s="271" t="s">
        <v>3979</v>
      </c>
      <c r="C112" s="271" t="s">
        <v>3980</v>
      </c>
      <c r="D112" s="271" t="s">
        <v>412</v>
      </c>
      <c r="E112" s="469">
        <v>49</v>
      </c>
      <c r="F112" s="469"/>
      <c r="G112" s="469">
        <v>25</v>
      </c>
      <c r="H112" s="469"/>
      <c r="I112" s="469"/>
      <c r="J112" s="469"/>
      <c r="K112" s="469"/>
      <c r="L112" s="469"/>
      <c r="M112" s="470"/>
      <c r="N112" s="471"/>
      <c r="O112" s="481">
        <v>100001</v>
      </c>
    </row>
    <row r="113" spans="1:15" ht="25.5" x14ac:dyDescent="0.2">
      <c r="A113" s="317">
        <v>14</v>
      </c>
      <c r="B113" s="271" t="s">
        <v>4612</v>
      </c>
      <c r="C113" s="271"/>
      <c r="D113" s="271" t="s">
        <v>30</v>
      </c>
      <c r="E113" s="469">
        <v>25</v>
      </c>
      <c r="F113" s="469"/>
      <c r="G113" s="469"/>
      <c r="H113" s="469"/>
      <c r="I113" s="469"/>
      <c r="J113" s="469"/>
      <c r="K113" s="469"/>
      <c r="L113" s="469"/>
      <c r="M113" s="470"/>
      <c r="N113" s="471"/>
      <c r="O113" s="481">
        <v>600074</v>
      </c>
    </row>
    <row r="114" spans="1:15" s="59" customFormat="1" x14ac:dyDescent="0.2">
      <c r="A114" s="514"/>
      <c r="B114" s="602"/>
      <c r="C114" s="602"/>
      <c r="D114" s="597" t="s">
        <v>601</v>
      </c>
      <c r="E114" s="598">
        <f t="shared" ref="E114:N114" si="16">SUBTOTAL(9,E105:E113)</f>
        <v>511</v>
      </c>
      <c r="F114" s="598">
        <f>SUBTOTAL(9,F105:F113)</f>
        <v>34</v>
      </c>
      <c r="G114" s="598">
        <f t="shared" si="16"/>
        <v>25</v>
      </c>
      <c r="H114" s="598">
        <f t="shared" si="16"/>
        <v>0</v>
      </c>
      <c r="I114" s="598">
        <f t="shared" si="16"/>
        <v>0</v>
      </c>
      <c r="J114" s="598">
        <f t="shared" si="16"/>
        <v>0</v>
      </c>
      <c r="K114" s="598">
        <f t="shared" si="16"/>
        <v>18</v>
      </c>
      <c r="L114" s="598">
        <f t="shared" si="16"/>
        <v>8</v>
      </c>
      <c r="M114" s="598">
        <f t="shared" si="16"/>
        <v>0</v>
      </c>
      <c r="N114" s="598">
        <f t="shared" si="16"/>
        <v>0</v>
      </c>
      <c r="O114" s="600"/>
    </row>
    <row r="115" spans="1:15" ht="15" x14ac:dyDescent="0.2">
      <c r="A115" s="317">
        <v>15</v>
      </c>
      <c r="B115" s="271" t="s">
        <v>1561</v>
      </c>
      <c r="C115" s="271"/>
      <c r="D115" s="271" t="s">
        <v>511</v>
      </c>
      <c r="E115" s="469">
        <v>40</v>
      </c>
      <c r="F115" s="469"/>
      <c r="G115" s="469"/>
      <c r="H115" s="469"/>
      <c r="I115" s="469"/>
      <c r="J115" s="321"/>
      <c r="K115" s="469"/>
      <c r="L115" s="469"/>
      <c r="M115" s="470"/>
      <c r="N115" s="471"/>
      <c r="O115" s="481" t="s">
        <v>776</v>
      </c>
    </row>
    <row r="116" spans="1:15" ht="15" x14ac:dyDescent="0.2">
      <c r="A116" s="317">
        <v>15</v>
      </c>
      <c r="B116" s="271" t="s">
        <v>4061</v>
      </c>
      <c r="C116" s="271" t="s">
        <v>4062</v>
      </c>
      <c r="D116" s="271" t="s">
        <v>511</v>
      </c>
      <c r="E116" s="469">
        <v>362</v>
      </c>
      <c r="F116" s="469"/>
      <c r="G116" s="469"/>
      <c r="H116" s="469"/>
      <c r="I116" s="469"/>
      <c r="J116" s="321"/>
      <c r="K116" s="469"/>
      <c r="L116" s="469">
        <v>16</v>
      </c>
      <c r="M116" s="470">
        <v>16</v>
      </c>
      <c r="N116" s="471"/>
      <c r="O116" s="481">
        <v>100101</v>
      </c>
    </row>
    <row r="117" spans="1:15" ht="25.5" x14ac:dyDescent="0.2">
      <c r="A117" s="317">
        <v>15</v>
      </c>
      <c r="B117" s="271" t="s">
        <v>3991</v>
      </c>
      <c r="C117" s="271" t="s">
        <v>3992</v>
      </c>
      <c r="D117" s="271" t="s">
        <v>413</v>
      </c>
      <c r="E117" s="469">
        <v>25</v>
      </c>
      <c r="F117" s="469">
        <v>11</v>
      </c>
      <c r="G117" s="469"/>
      <c r="H117" s="469"/>
      <c r="I117" s="469"/>
      <c r="J117" s="469"/>
      <c r="K117" s="469"/>
      <c r="L117" s="469"/>
      <c r="M117" s="470"/>
      <c r="N117" s="471"/>
      <c r="O117" s="481">
        <v>100322</v>
      </c>
    </row>
    <row r="118" spans="1:15" ht="25.5" x14ac:dyDescent="0.2">
      <c r="A118" s="317">
        <v>15</v>
      </c>
      <c r="B118" s="271" t="s">
        <v>4613</v>
      </c>
      <c r="C118" s="271" t="s">
        <v>4491</v>
      </c>
      <c r="D118" s="271" t="s">
        <v>414</v>
      </c>
      <c r="E118" s="469">
        <v>25</v>
      </c>
      <c r="F118" s="469"/>
      <c r="G118" s="469"/>
      <c r="H118" s="469"/>
      <c r="I118" s="469"/>
      <c r="J118" s="469"/>
      <c r="K118" s="469"/>
      <c r="L118" s="469"/>
      <c r="M118" s="470"/>
      <c r="N118" s="471"/>
      <c r="O118" s="481">
        <v>600059</v>
      </c>
    </row>
    <row r="119" spans="1:15" ht="25.5" x14ac:dyDescent="0.2">
      <c r="A119" s="317">
        <v>15</v>
      </c>
      <c r="B119" s="271" t="s">
        <v>4492</v>
      </c>
      <c r="C119" s="271" t="s">
        <v>509</v>
      </c>
      <c r="D119" s="271" t="s">
        <v>510</v>
      </c>
      <c r="E119" s="469">
        <v>20</v>
      </c>
      <c r="F119" s="469">
        <v>33</v>
      </c>
      <c r="G119" s="469">
        <v>5</v>
      </c>
      <c r="H119" s="469"/>
      <c r="I119" s="469"/>
      <c r="J119" s="469"/>
      <c r="K119" s="469"/>
      <c r="L119" s="469"/>
      <c r="M119" s="470"/>
      <c r="N119" s="471"/>
      <c r="O119" s="481">
        <v>100023</v>
      </c>
    </row>
    <row r="120" spans="1:15" ht="45.75" customHeight="1" x14ac:dyDescent="0.2">
      <c r="A120" s="317">
        <v>15</v>
      </c>
      <c r="B120" s="271" t="s">
        <v>4614</v>
      </c>
      <c r="C120" s="271" t="s">
        <v>4063</v>
      </c>
      <c r="D120" s="271" t="s">
        <v>580</v>
      </c>
      <c r="E120" s="435">
        <v>25</v>
      </c>
      <c r="F120" s="469"/>
      <c r="G120" s="469"/>
      <c r="H120" s="469"/>
      <c r="I120" s="469"/>
      <c r="J120" s="469"/>
      <c r="K120" s="469"/>
      <c r="L120" s="469"/>
      <c r="M120" s="470"/>
      <c r="N120" s="471"/>
      <c r="O120" s="481">
        <v>600053</v>
      </c>
    </row>
    <row r="121" spans="1:15" ht="25.5" x14ac:dyDescent="0.2">
      <c r="A121" s="317">
        <v>15</v>
      </c>
      <c r="B121" s="271" t="s">
        <v>4619</v>
      </c>
      <c r="C121" s="271" t="s">
        <v>4064</v>
      </c>
      <c r="D121" s="271" t="s">
        <v>511</v>
      </c>
      <c r="E121" s="469"/>
      <c r="F121" s="469"/>
      <c r="G121" s="469"/>
      <c r="H121" s="469"/>
      <c r="I121" s="469"/>
      <c r="J121" s="469"/>
      <c r="K121" s="469">
        <v>180</v>
      </c>
      <c r="L121" s="469"/>
      <c r="M121" s="470"/>
      <c r="N121" s="471"/>
      <c r="O121" s="481">
        <v>100100</v>
      </c>
    </row>
    <row r="122" spans="1:15" ht="15" x14ac:dyDescent="0.2">
      <c r="A122" s="317">
        <v>15</v>
      </c>
      <c r="B122" s="271" t="s">
        <v>3332</v>
      </c>
      <c r="C122" s="271"/>
      <c r="D122" s="271" t="s">
        <v>514</v>
      </c>
      <c r="E122" s="435">
        <v>75</v>
      </c>
      <c r="F122" s="469"/>
      <c r="G122" s="469"/>
      <c r="H122" s="469"/>
      <c r="I122" s="469"/>
      <c r="J122" s="469"/>
      <c r="K122" s="469"/>
      <c r="L122" s="469"/>
      <c r="M122" s="470"/>
      <c r="N122" s="471"/>
      <c r="O122" s="481">
        <v>100073</v>
      </c>
    </row>
    <row r="123" spans="1:15" ht="25.5" x14ac:dyDescent="0.2">
      <c r="A123" s="317">
        <v>15</v>
      </c>
      <c r="B123" s="271" t="s">
        <v>4615</v>
      </c>
      <c r="C123" s="271" t="s">
        <v>4000</v>
      </c>
      <c r="D123" s="271" t="s">
        <v>289</v>
      </c>
      <c r="E123" s="435">
        <v>25</v>
      </c>
      <c r="F123" s="469"/>
      <c r="G123" s="469"/>
      <c r="H123" s="469"/>
      <c r="I123" s="469"/>
      <c r="J123" s="469"/>
      <c r="K123" s="469"/>
      <c r="L123" s="469"/>
      <c r="M123" s="470"/>
      <c r="N123" s="471"/>
      <c r="O123" s="481">
        <v>600066</v>
      </c>
    </row>
    <row r="124" spans="1:15" ht="15" x14ac:dyDescent="0.2">
      <c r="A124" s="317">
        <v>15</v>
      </c>
      <c r="B124" s="271" t="s">
        <v>4065</v>
      </c>
      <c r="C124" s="271"/>
      <c r="D124" s="271" t="s">
        <v>515</v>
      </c>
      <c r="E124" s="435">
        <v>155</v>
      </c>
      <c r="F124" s="469">
        <v>38</v>
      </c>
      <c r="G124" s="469"/>
      <c r="H124" s="469"/>
      <c r="I124" s="469"/>
      <c r="J124" s="469"/>
      <c r="K124" s="469"/>
      <c r="L124" s="469">
        <v>4</v>
      </c>
      <c r="M124" s="470"/>
      <c r="N124" s="471"/>
      <c r="O124" s="481">
        <v>100034</v>
      </c>
    </row>
    <row r="125" spans="1:15" ht="15" x14ac:dyDescent="0.2">
      <c r="A125" s="317">
        <v>15</v>
      </c>
      <c r="B125" s="271" t="s">
        <v>290</v>
      </c>
      <c r="C125" s="271"/>
      <c r="D125" s="271" t="s">
        <v>291</v>
      </c>
      <c r="E125" s="469">
        <v>169</v>
      </c>
      <c r="F125" s="469"/>
      <c r="G125" s="469"/>
      <c r="H125" s="469"/>
      <c r="I125" s="469"/>
      <c r="J125" s="469"/>
      <c r="K125" s="469"/>
      <c r="L125" s="469">
        <v>4</v>
      </c>
      <c r="M125" s="470"/>
      <c r="N125" s="471"/>
      <c r="O125" s="481">
        <v>100130</v>
      </c>
    </row>
    <row r="126" spans="1:15" ht="15" x14ac:dyDescent="0.2">
      <c r="A126" s="317">
        <v>15</v>
      </c>
      <c r="B126" s="271" t="s">
        <v>4476</v>
      </c>
      <c r="C126" s="271" t="s">
        <v>4475</v>
      </c>
      <c r="D126" s="271" t="s">
        <v>323</v>
      </c>
      <c r="E126" s="469">
        <v>75</v>
      </c>
      <c r="F126" s="469"/>
      <c r="G126" s="469"/>
      <c r="H126" s="469"/>
      <c r="I126" s="469"/>
      <c r="J126" s="469"/>
      <c r="K126" s="469"/>
      <c r="L126" s="469"/>
      <c r="M126" s="470"/>
      <c r="N126" s="471"/>
      <c r="O126" s="481">
        <v>100380</v>
      </c>
    </row>
    <row r="127" spans="1:15" ht="15" x14ac:dyDescent="0.2">
      <c r="A127" s="317">
        <v>15</v>
      </c>
      <c r="B127" s="271" t="s">
        <v>324</v>
      </c>
      <c r="C127" s="271"/>
      <c r="D127" s="271" t="s">
        <v>325</v>
      </c>
      <c r="E127" s="469">
        <v>61</v>
      </c>
      <c r="F127" s="469"/>
      <c r="G127" s="469"/>
      <c r="H127" s="469"/>
      <c r="I127" s="469"/>
      <c r="J127" s="469"/>
      <c r="K127" s="469"/>
      <c r="L127" s="469"/>
      <c r="M127" s="470"/>
      <c r="N127" s="471"/>
      <c r="O127" s="481">
        <v>100167</v>
      </c>
    </row>
    <row r="128" spans="1:15" ht="15" x14ac:dyDescent="0.2">
      <c r="A128" s="317">
        <v>15</v>
      </c>
      <c r="B128" s="271" t="s">
        <v>3313</v>
      </c>
      <c r="C128" s="271"/>
      <c r="D128" s="271" t="s">
        <v>511</v>
      </c>
      <c r="E128" s="469"/>
      <c r="F128" s="469"/>
      <c r="G128" s="469"/>
      <c r="H128" s="469"/>
      <c r="I128" s="469"/>
      <c r="J128" s="469"/>
      <c r="K128" s="469">
        <v>60</v>
      </c>
      <c r="L128" s="469"/>
      <c r="M128" s="470"/>
      <c r="N128" s="471"/>
      <c r="O128" s="481" t="s">
        <v>776</v>
      </c>
    </row>
    <row r="129" spans="1:20" ht="25.5" x14ac:dyDescent="0.2">
      <c r="A129" s="317">
        <v>15</v>
      </c>
      <c r="B129" s="271" t="s">
        <v>4616</v>
      </c>
      <c r="C129" s="271"/>
      <c r="D129" s="271" t="s">
        <v>581</v>
      </c>
      <c r="E129" s="469">
        <v>25</v>
      </c>
      <c r="F129" s="469"/>
      <c r="G129" s="469"/>
      <c r="H129" s="469"/>
      <c r="I129" s="469"/>
      <c r="J129" s="469"/>
      <c r="K129" s="469"/>
      <c r="L129" s="469"/>
      <c r="M129" s="470"/>
      <c r="N129" s="471"/>
      <c r="O129" s="481">
        <v>600052</v>
      </c>
    </row>
    <row r="130" spans="1:20" ht="15" x14ac:dyDescent="0.2">
      <c r="A130" s="317">
        <v>15</v>
      </c>
      <c r="B130" s="271" t="s">
        <v>4617</v>
      </c>
      <c r="C130" s="271" t="s">
        <v>4006</v>
      </c>
      <c r="D130" s="271" t="s">
        <v>413</v>
      </c>
      <c r="E130" s="469">
        <v>25</v>
      </c>
      <c r="F130" s="469"/>
      <c r="G130" s="469"/>
      <c r="H130" s="469"/>
      <c r="I130" s="469"/>
      <c r="J130" s="469"/>
      <c r="K130" s="469"/>
      <c r="L130" s="469"/>
      <c r="M130" s="470"/>
      <c r="N130" s="471"/>
      <c r="O130" s="481">
        <v>600079</v>
      </c>
    </row>
    <row r="131" spans="1:20" ht="30.75" customHeight="1" x14ac:dyDescent="0.2">
      <c r="A131" s="317">
        <v>15</v>
      </c>
      <c r="B131" s="271" t="s">
        <v>4587</v>
      </c>
      <c r="C131" s="271" t="s">
        <v>4067</v>
      </c>
      <c r="D131" s="271" t="s">
        <v>511</v>
      </c>
      <c r="E131" s="469">
        <v>201</v>
      </c>
      <c r="F131" s="469"/>
      <c r="G131" s="469"/>
      <c r="H131" s="469"/>
      <c r="I131" s="469"/>
      <c r="J131" s="469"/>
      <c r="K131" s="469"/>
      <c r="L131" s="469">
        <v>6</v>
      </c>
      <c r="M131" s="470">
        <v>10</v>
      </c>
      <c r="N131" s="471"/>
      <c r="O131" s="481">
        <v>100538</v>
      </c>
    </row>
    <row r="132" spans="1:20" ht="25.5" x14ac:dyDescent="0.2">
      <c r="A132" s="317">
        <v>15</v>
      </c>
      <c r="B132" s="271" t="s">
        <v>4588</v>
      </c>
      <c r="C132" s="271" t="s">
        <v>4068</v>
      </c>
      <c r="D132" s="271" t="s">
        <v>511</v>
      </c>
      <c r="E132" s="469"/>
      <c r="F132" s="469">
        <v>90</v>
      </c>
      <c r="G132" s="469">
        <v>24</v>
      </c>
      <c r="H132" s="469"/>
      <c r="I132" s="469"/>
      <c r="J132" s="469">
        <v>20</v>
      </c>
      <c r="K132" s="469"/>
      <c r="L132" s="469"/>
      <c r="M132" s="470"/>
      <c r="N132" s="471"/>
      <c r="O132" s="483">
        <v>100534</v>
      </c>
    </row>
    <row r="133" spans="1:20" ht="15" x14ac:dyDescent="0.2">
      <c r="A133" s="317">
        <v>15</v>
      </c>
      <c r="B133" s="271" t="s">
        <v>179</v>
      </c>
      <c r="C133" s="271" t="s">
        <v>4066</v>
      </c>
      <c r="D133" s="271" t="s">
        <v>511</v>
      </c>
      <c r="E133" s="469">
        <v>190</v>
      </c>
      <c r="F133" s="469">
        <v>31</v>
      </c>
      <c r="G133" s="469"/>
      <c r="H133" s="469"/>
      <c r="I133" s="469"/>
      <c r="J133" s="469"/>
      <c r="K133" s="469"/>
      <c r="L133" s="469"/>
      <c r="M133" s="470"/>
      <c r="N133" s="471"/>
      <c r="O133" s="481">
        <v>100104</v>
      </c>
    </row>
    <row r="134" spans="1:20" ht="15" x14ac:dyDescent="0.2">
      <c r="A134" s="317">
        <v>15</v>
      </c>
      <c r="B134" s="271" t="s">
        <v>1598</v>
      </c>
      <c r="C134" s="271"/>
      <c r="D134" s="271" t="s">
        <v>511</v>
      </c>
      <c r="E134" s="469">
        <v>282</v>
      </c>
      <c r="F134" s="469"/>
      <c r="G134" s="469"/>
      <c r="H134" s="469"/>
      <c r="I134" s="469"/>
      <c r="J134" s="469"/>
      <c r="K134" s="469"/>
      <c r="L134" s="469"/>
      <c r="M134" s="470"/>
      <c r="N134" s="471"/>
      <c r="O134" s="481" t="s">
        <v>776</v>
      </c>
    </row>
    <row r="135" spans="1:20" ht="15" x14ac:dyDescent="0.2">
      <c r="A135" s="317">
        <v>15</v>
      </c>
      <c r="B135" s="271" t="s">
        <v>583</v>
      </c>
      <c r="C135" s="271"/>
      <c r="D135" s="271" t="s">
        <v>511</v>
      </c>
      <c r="E135" s="469">
        <v>433</v>
      </c>
      <c r="F135" s="469"/>
      <c r="G135" s="469"/>
      <c r="H135" s="469"/>
      <c r="I135" s="469"/>
      <c r="J135" s="469"/>
      <c r="K135" s="469"/>
      <c r="L135" s="469"/>
      <c r="M135" s="470"/>
      <c r="N135" s="471"/>
      <c r="O135" s="481">
        <v>100117</v>
      </c>
    </row>
    <row r="136" spans="1:20" x14ac:dyDescent="0.2">
      <c r="A136" s="317">
        <v>15</v>
      </c>
      <c r="B136" s="271" t="s">
        <v>1571</v>
      </c>
      <c r="C136" s="271"/>
      <c r="D136" s="271" t="s">
        <v>511</v>
      </c>
      <c r="E136" s="435">
        <v>770</v>
      </c>
      <c r="F136" s="469">
        <v>0</v>
      </c>
      <c r="G136" s="469"/>
      <c r="H136" s="469"/>
      <c r="I136" s="469">
        <v>17</v>
      </c>
      <c r="J136" s="469"/>
      <c r="K136" s="469"/>
      <c r="L136" s="469">
        <v>18</v>
      </c>
      <c r="M136" s="470">
        <v>38</v>
      </c>
      <c r="N136" s="470">
        <v>34</v>
      </c>
      <c r="O136" s="483">
        <v>100121</v>
      </c>
    </row>
    <row r="137" spans="1:20" s="59" customFormat="1" x14ac:dyDescent="0.2">
      <c r="A137" s="514"/>
      <c r="B137" s="514"/>
      <c r="C137" s="514"/>
      <c r="D137" s="603" t="s">
        <v>602</v>
      </c>
      <c r="E137" s="598">
        <f>SUBTOTAL(9,E115:E136)</f>
        <v>2983</v>
      </c>
      <c r="F137" s="598">
        <f>SUBTOTAL(9,F115:F136)</f>
        <v>203</v>
      </c>
      <c r="G137" s="598">
        <f t="shared" ref="G137" si="17">SUBTOTAL(9,G115:G136)</f>
        <v>29</v>
      </c>
      <c r="H137" s="598">
        <f>SUBTOTAL(9,H115:H136)</f>
        <v>0</v>
      </c>
      <c r="I137" s="598">
        <f>SUBTOTAL(9,I115:I136)</f>
        <v>17</v>
      </c>
      <c r="J137" s="598">
        <f>SUBTOTAL(9,J115:J136)</f>
        <v>20</v>
      </c>
      <c r="K137" s="598">
        <f t="shared" ref="K137" si="18">SUBTOTAL(9,K115:K136)</f>
        <v>240</v>
      </c>
      <c r="L137" s="598">
        <f>SUBTOTAL(9,L115:L136)</f>
        <v>48</v>
      </c>
      <c r="M137" s="598">
        <f>SUBTOTAL(9,M115:M136)</f>
        <v>64</v>
      </c>
      <c r="N137" s="598">
        <f>SUBTOTAL(9,N115:N136)</f>
        <v>34</v>
      </c>
      <c r="O137" s="600"/>
      <c r="P137" s="145"/>
      <c r="Q137" s="145"/>
      <c r="R137" s="145"/>
      <c r="S137" s="145"/>
      <c r="T137" s="145"/>
    </row>
    <row r="138" spans="1:20" s="59" customFormat="1" x14ac:dyDescent="0.2">
      <c r="A138" s="645"/>
      <c r="B138" s="645"/>
      <c r="C138" s="645"/>
      <c r="D138" s="646" t="s">
        <v>603</v>
      </c>
      <c r="E138" s="647">
        <f t="shared" ref="E138:N138" si="19">SUBTOTAL(9,E2:E137)</f>
        <v>14668</v>
      </c>
      <c r="F138" s="647">
        <f t="shared" si="19"/>
        <v>1682</v>
      </c>
      <c r="G138" s="647">
        <f t="shared" si="19"/>
        <v>207</v>
      </c>
      <c r="H138" s="647">
        <f t="shared" si="19"/>
        <v>24</v>
      </c>
      <c r="I138" s="647">
        <f t="shared" si="19"/>
        <v>124</v>
      </c>
      <c r="J138" s="647">
        <f t="shared" si="19"/>
        <v>136</v>
      </c>
      <c r="K138" s="647">
        <f t="shared" si="19"/>
        <v>897</v>
      </c>
      <c r="L138" s="647">
        <f t="shared" si="19"/>
        <v>295</v>
      </c>
      <c r="M138" s="647">
        <f t="shared" si="19"/>
        <v>218</v>
      </c>
      <c r="N138" s="647">
        <f t="shared" si="19"/>
        <v>94</v>
      </c>
      <c r="O138" s="648"/>
      <c r="P138" s="145"/>
      <c r="Q138" s="145"/>
      <c r="R138" s="145"/>
      <c r="S138" s="145"/>
      <c r="T138" s="145"/>
    </row>
    <row r="139" spans="1:20" x14ac:dyDescent="0.2">
      <c r="A139" s="372" t="s">
        <v>4535</v>
      </c>
      <c r="B139" s="485" t="s">
        <v>4536</v>
      </c>
      <c r="C139" s="485" t="s">
        <v>4537</v>
      </c>
      <c r="D139" s="486" t="s">
        <v>4538</v>
      </c>
      <c r="E139" s="485" t="s">
        <v>4539</v>
      </c>
      <c r="F139" s="485" t="s">
        <v>4540</v>
      </c>
      <c r="G139" s="487" t="s">
        <v>4541</v>
      </c>
      <c r="H139" s="67"/>
      <c r="I139" s="67"/>
      <c r="J139"/>
      <c r="N139"/>
      <c r="O139"/>
    </row>
    <row r="140" spans="1:20" x14ac:dyDescent="0.2">
      <c r="A140" s="305" t="s">
        <v>474</v>
      </c>
      <c r="B140" s="488" t="s">
        <v>592</v>
      </c>
      <c r="C140" s="488"/>
      <c r="D140" s="489" t="s">
        <v>605</v>
      </c>
      <c r="E140" s="488" t="s">
        <v>606</v>
      </c>
      <c r="F140" s="488" t="s">
        <v>607</v>
      </c>
      <c r="G140" s="490" t="s">
        <v>778</v>
      </c>
      <c r="H140" s="68"/>
      <c r="I140" s="68"/>
      <c r="J140"/>
      <c r="N140"/>
      <c r="O140"/>
    </row>
    <row r="141" spans="1:20" x14ac:dyDescent="0.2">
      <c r="A141" s="7">
        <v>2</v>
      </c>
      <c r="B141" s="15" t="s">
        <v>555</v>
      </c>
      <c r="C141" s="15"/>
      <c r="D141" s="10" t="s">
        <v>554</v>
      </c>
      <c r="E141" s="16">
        <v>25</v>
      </c>
      <c r="F141" s="16">
        <v>0</v>
      </c>
      <c r="G141" s="484"/>
      <c r="H141" s="68"/>
      <c r="I141" s="68"/>
      <c r="J141"/>
      <c r="N141"/>
      <c r="O141"/>
    </row>
    <row r="142" spans="1:20" x14ac:dyDescent="0.2">
      <c r="A142" s="7">
        <v>2</v>
      </c>
      <c r="B142" s="15" t="s">
        <v>556</v>
      </c>
      <c r="C142" s="15"/>
      <c r="D142" s="10" t="s">
        <v>646</v>
      </c>
      <c r="E142" s="16">
        <v>0</v>
      </c>
      <c r="F142" s="16">
        <v>495</v>
      </c>
      <c r="G142" s="484">
        <v>100072</v>
      </c>
      <c r="H142" s="68"/>
      <c r="I142" s="68"/>
      <c r="J142"/>
      <c r="N142"/>
      <c r="O142"/>
    </row>
    <row r="143" spans="1:20" x14ac:dyDescent="0.2">
      <c r="A143" s="7">
        <v>6</v>
      </c>
      <c r="B143" s="15" t="s">
        <v>553</v>
      </c>
      <c r="C143" s="15"/>
      <c r="D143" s="10" t="s">
        <v>112</v>
      </c>
      <c r="E143" s="16">
        <v>0</v>
      </c>
      <c r="F143" s="16">
        <v>192</v>
      </c>
      <c r="G143" s="484">
        <v>100198</v>
      </c>
      <c r="H143" s="68"/>
      <c r="I143" s="68"/>
      <c r="J143"/>
      <c r="N143"/>
      <c r="O143"/>
    </row>
    <row r="144" spans="1:20" x14ac:dyDescent="0.2">
      <c r="A144" s="7">
        <v>6</v>
      </c>
      <c r="B144" s="15" t="s">
        <v>557</v>
      </c>
      <c r="C144" s="15"/>
      <c r="D144" s="10" t="s">
        <v>93</v>
      </c>
      <c r="E144" s="16">
        <v>0</v>
      </c>
      <c r="F144" s="16">
        <v>97</v>
      </c>
      <c r="G144" s="484">
        <v>100528</v>
      </c>
      <c r="H144" s="68"/>
      <c r="I144" s="68"/>
      <c r="J144"/>
      <c r="N144"/>
      <c r="O144"/>
    </row>
    <row r="145" spans="1:15" x14ac:dyDescent="0.2">
      <c r="A145" s="7">
        <v>15</v>
      </c>
      <c r="B145" s="15" t="s">
        <v>558</v>
      </c>
      <c r="C145" s="15"/>
      <c r="D145" s="10" t="s">
        <v>511</v>
      </c>
      <c r="E145" s="16">
        <v>0</v>
      </c>
      <c r="F145" s="16">
        <v>323</v>
      </c>
      <c r="G145" s="484">
        <v>100102</v>
      </c>
      <c r="H145" s="69"/>
      <c r="I145" s="69"/>
      <c r="J145"/>
      <c r="N145"/>
      <c r="O145"/>
    </row>
    <row r="146" spans="1:15" x14ac:dyDescent="0.2">
      <c r="A146" s="645"/>
      <c r="B146" s="645"/>
      <c r="C146" s="645"/>
      <c r="D146" s="649" t="s">
        <v>603</v>
      </c>
      <c r="E146" s="650">
        <f>SUM(E141:E145)</f>
        <v>25</v>
      </c>
      <c r="F146" s="650">
        <f>SUM(F141:F145)</f>
        <v>1107</v>
      </c>
      <c r="G146" s="651"/>
      <c r="J146"/>
      <c r="N146"/>
      <c r="O146"/>
    </row>
    <row r="147" spans="1:15" x14ac:dyDescent="0.2">
      <c r="J147"/>
      <c r="N147"/>
      <c r="O147"/>
    </row>
    <row r="148" spans="1:15" x14ac:dyDescent="0.2">
      <c r="J148"/>
      <c r="N148"/>
      <c r="O148"/>
    </row>
    <row r="149" spans="1:15" x14ac:dyDescent="0.2">
      <c r="J149"/>
      <c r="N149"/>
      <c r="O149"/>
    </row>
    <row r="150" spans="1:15" x14ac:dyDescent="0.2">
      <c r="J150"/>
      <c r="N150"/>
      <c r="O150"/>
    </row>
    <row r="151" spans="1:15" x14ac:dyDescent="0.2">
      <c r="J151"/>
      <c r="N151"/>
      <c r="O151"/>
    </row>
    <row r="152" spans="1:15" x14ac:dyDescent="0.2">
      <c r="J152"/>
      <c r="N152"/>
      <c r="O152"/>
    </row>
    <row r="153" spans="1:15" x14ac:dyDescent="0.2">
      <c r="A153"/>
      <c r="J153"/>
      <c r="N153"/>
      <c r="O153"/>
    </row>
    <row r="154" spans="1:15" x14ac:dyDescent="0.2">
      <c r="A154"/>
      <c r="J154"/>
      <c r="N154"/>
      <c r="O154"/>
    </row>
    <row r="155" spans="1:15" x14ac:dyDescent="0.2">
      <c r="A155"/>
      <c r="J155"/>
      <c r="N155"/>
      <c r="O155"/>
    </row>
    <row r="156" spans="1:15" x14ac:dyDescent="0.2">
      <c r="A156"/>
      <c r="J156"/>
      <c r="N156"/>
      <c r="O156"/>
    </row>
    <row r="157" spans="1:15" x14ac:dyDescent="0.2">
      <c r="A157"/>
      <c r="J157"/>
      <c r="N157"/>
      <c r="O157"/>
    </row>
    <row r="158" spans="1:15" x14ac:dyDescent="0.2">
      <c r="A158"/>
      <c r="J158"/>
      <c r="N158"/>
      <c r="O158"/>
    </row>
    <row r="159" spans="1:15" x14ac:dyDescent="0.2">
      <c r="A159"/>
      <c r="J159"/>
      <c r="N159"/>
      <c r="O159"/>
    </row>
    <row r="160" spans="1:15" x14ac:dyDescent="0.2">
      <c r="A160"/>
      <c r="J160"/>
      <c r="N160"/>
      <c r="O160"/>
    </row>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sheetData>
  <phoneticPr fontId="2" type="noConversion"/>
  <pageMargins left="0.75" right="0.75" top="1" bottom="1" header="0.5" footer="0.5"/>
  <pageSetup orientation="landscape" r:id="rId1"/>
  <headerFooter alignWithMargins="0">
    <oddHeader>&amp;C&amp;"Arial,Bold"&amp;18 2.  Hospital Beds</oddHeader>
  </headerFooter>
  <tableParts count="2">
    <tablePart r:id="rId2"/>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tint="-0.249977111117893"/>
  </sheetPr>
  <dimension ref="A1:E26"/>
  <sheetViews>
    <sheetView zoomScaleNormal="100" workbookViewId="0">
      <selection activeCell="J9" sqref="J9"/>
    </sheetView>
  </sheetViews>
  <sheetFormatPr defaultColWidth="9.140625" defaultRowHeight="12.75" outlineLevelRow="2" x14ac:dyDescent="0.2"/>
  <cols>
    <col min="1" max="1" width="7" style="14" customWidth="1"/>
    <col min="2" max="2" width="50.28515625" style="14" customWidth="1"/>
    <col min="3" max="3" width="14.5703125" style="14" bestFit="1" customWidth="1"/>
    <col min="4" max="4" width="9.140625" style="14"/>
    <col min="5" max="5" width="17.85546875" style="14" customWidth="1"/>
    <col min="6" max="16384" width="9.140625" style="14"/>
  </cols>
  <sheetData>
    <row r="1" spans="1:5" s="36" customFormat="1" x14ac:dyDescent="0.2">
      <c r="A1" s="331" t="s">
        <v>474</v>
      </c>
      <c r="B1" s="331" t="s">
        <v>604</v>
      </c>
      <c r="C1" s="331" t="s">
        <v>605</v>
      </c>
      <c r="D1" s="331" t="s">
        <v>43</v>
      </c>
      <c r="E1" s="357" t="s">
        <v>778</v>
      </c>
    </row>
    <row r="2" spans="1:5" outlineLevel="2" x14ac:dyDescent="0.2">
      <c r="A2" s="491">
        <v>2</v>
      </c>
      <c r="B2" s="492" t="s">
        <v>959</v>
      </c>
      <c r="C2" s="492" t="s">
        <v>650</v>
      </c>
      <c r="D2" s="493">
        <v>80</v>
      </c>
      <c r="E2" s="501">
        <v>100458</v>
      </c>
    </row>
    <row r="3" spans="1:5" outlineLevel="1" x14ac:dyDescent="0.2">
      <c r="A3" s="600"/>
      <c r="B3" s="606"/>
      <c r="C3" s="607" t="s">
        <v>99</v>
      </c>
      <c r="D3" s="607">
        <f>SUBTOTAL(9,D2:D2)</f>
        <v>80</v>
      </c>
      <c r="E3" s="600"/>
    </row>
    <row r="4" spans="1:5" ht="15" outlineLevel="2" x14ac:dyDescent="0.25">
      <c r="A4" s="494">
        <v>3</v>
      </c>
      <c r="B4" s="495" t="s">
        <v>486</v>
      </c>
      <c r="C4" s="495" t="s">
        <v>611</v>
      </c>
      <c r="D4" s="493">
        <v>64</v>
      </c>
      <c r="E4" s="502">
        <v>100491</v>
      </c>
    </row>
    <row r="5" spans="1:5" outlineLevel="1" x14ac:dyDescent="0.2">
      <c r="A5" s="595"/>
      <c r="B5" s="606"/>
      <c r="C5" s="607" t="s">
        <v>468</v>
      </c>
      <c r="D5" s="607">
        <f>SUBTOTAL(9,D4:D4)</f>
        <v>64</v>
      </c>
      <c r="E5" s="600"/>
    </row>
    <row r="6" spans="1:5" ht="15" outlineLevel="2" x14ac:dyDescent="0.25">
      <c r="A6" s="494">
        <v>6</v>
      </c>
      <c r="B6" s="495" t="s">
        <v>960</v>
      </c>
      <c r="C6" s="495" t="s">
        <v>93</v>
      </c>
      <c r="D6" s="493">
        <v>8</v>
      </c>
      <c r="E6" s="502">
        <v>100696</v>
      </c>
    </row>
    <row r="7" spans="1:5" outlineLevel="2" x14ac:dyDescent="0.2">
      <c r="A7" s="494">
        <v>6</v>
      </c>
      <c r="B7" s="495" t="s">
        <v>485</v>
      </c>
      <c r="C7" s="495" t="s">
        <v>93</v>
      </c>
      <c r="D7" s="493">
        <v>63</v>
      </c>
      <c r="E7" s="501">
        <v>100450</v>
      </c>
    </row>
    <row r="8" spans="1:5" ht="15" outlineLevel="2" x14ac:dyDescent="0.25">
      <c r="A8" s="494">
        <v>6</v>
      </c>
      <c r="B8" s="495" t="s">
        <v>1032</v>
      </c>
      <c r="C8" s="495" t="s">
        <v>93</v>
      </c>
      <c r="D8" s="493">
        <v>4</v>
      </c>
      <c r="E8" s="502">
        <v>101246</v>
      </c>
    </row>
    <row r="9" spans="1:5" ht="15" outlineLevel="2" x14ac:dyDescent="0.25">
      <c r="A9" s="494">
        <v>6</v>
      </c>
      <c r="B9" s="495" t="s">
        <v>1033</v>
      </c>
      <c r="C9" s="495" t="s">
        <v>93</v>
      </c>
      <c r="D9" s="493">
        <v>4</v>
      </c>
      <c r="E9" s="502">
        <v>101247</v>
      </c>
    </row>
    <row r="10" spans="1:5" ht="15" outlineLevel="2" x14ac:dyDescent="0.25">
      <c r="A10" s="494">
        <v>6</v>
      </c>
      <c r="B10" s="496" t="s">
        <v>4489</v>
      </c>
      <c r="C10" s="496" t="s">
        <v>112</v>
      </c>
      <c r="D10" s="493">
        <v>18</v>
      </c>
      <c r="E10" s="502" t="s">
        <v>776</v>
      </c>
    </row>
    <row r="11" spans="1:5" outlineLevel="1" x14ac:dyDescent="0.2">
      <c r="A11" s="600"/>
      <c r="B11" s="606"/>
      <c r="C11" s="607" t="s">
        <v>347</v>
      </c>
      <c r="D11" s="607">
        <f>SUBTOTAL(9,D6:D10)</f>
        <v>97</v>
      </c>
      <c r="E11" s="600"/>
    </row>
    <row r="12" spans="1:5" x14ac:dyDescent="0.2">
      <c r="A12" s="491">
        <v>6</v>
      </c>
      <c r="B12" s="144" t="s">
        <v>994</v>
      </c>
      <c r="C12" s="497" t="s">
        <v>112</v>
      </c>
      <c r="D12" s="493">
        <v>24</v>
      </c>
      <c r="E12" s="501">
        <v>100198</v>
      </c>
    </row>
    <row r="13" spans="1:5" outlineLevel="2" x14ac:dyDescent="0.2">
      <c r="A13" s="498">
        <v>6</v>
      </c>
      <c r="B13" s="144" t="s">
        <v>961</v>
      </c>
      <c r="C13" s="144" t="s">
        <v>112</v>
      </c>
      <c r="D13" s="493">
        <v>8</v>
      </c>
      <c r="E13" s="501">
        <v>100694</v>
      </c>
    </row>
    <row r="14" spans="1:5" outlineLevel="2" x14ac:dyDescent="0.2">
      <c r="A14" s="498">
        <v>6</v>
      </c>
      <c r="B14" s="144" t="s">
        <v>42</v>
      </c>
      <c r="C14" s="144" t="s">
        <v>112</v>
      </c>
      <c r="D14" s="493">
        <v>201</v>
      </c>
      <c r="E14" s="501">
        <v>100211</v>
      </c>
    </row>
    <row r="15" spans="1:5" outlineLevel="1" x14ac:dyDescent="0.2">
      <c r="A15" s="381"/>
      <c r="B15" s="336"/>
      <c r="C15" s="608" t="s">
        <v>102</v>
      </c>
      <c r="D15" s="608">
        <f>SUBTOTAL(9,D12:D14)</f>
        <v>233</v>
      </c>
      <c r="E15" s="600"/>
    </row>
    <row r="16" spans="1:5" outlineLevel="2" x14ac:dyDescent="0.2">
      <c r="A16" s="494">
        <v>6</v>
      </c>
      <c r="B16" s="495" t="s">
        <v>962</v>
      </c>
      <c r="C16" s="495" t="s">
        <v>190</v>
      </c>
      <c r="D16" s="493">
        <v>8</v>
      </c>
      <c r="E16" s="501">
        <v>100695</v>
      </c>
    </row>
    <row r="17" spans="1:5" outlineLevel="1" x14ac:dyDescent="0.2">
      <c r="A17" s="600"/>
      <c r="B17" s="606"/>
      <c r="C17" s="607" t="s">
        <v>191</v>
      </c>
      <c r="D17" s="607">
        <f>SUBTOTAL(9,D16:D16)</f>
        <v>8</v>
      </c>
      <c r="E17" s="600"/>
    </row>
    <row r="18" spans="1:5" ht="15" outlineLevel="2" x14ac:dyDescent="0.25">
      <c r="A18" s="491">
        <v>6</v>
      </c>
      <c r="B18" s="144" t="s">
        <v>79</v>
      </c>
      <c r="C18" s="493" t="s">
        <v>8</v>
      </c>
      <c r="D18" s="499">
        <v>8</v>
      </c>
      <c r="E18" s="502">
        <v>101119</v>
      </c>
    </row>
    <row r="19" spans="1:5" ht="15" outlineLevel="2" x14ac:dyDescent="0.25">
      <c r="A19" s="500">
        <v>6</v>
      </c>
      <c r="B19" s="144" t="s">
        <v>80</v>
      </c>
      <c r="C19" s="493" t="s">
        <v>8</v>
      </c>
      <c r="D19" s="499">
        <v>8</v>
      </c>
      <c r="E19" s="502">
        <v>101120</v>
      </c>
    </row>
    <row r="20" spans="1:5" outlineLevel="1" x14ac:dyDescent="0.2">
      <c r="A20" s="600"/>
      <c r="B20" s="606"/>
      <c r="C20" s="607" t="s">
        <v>9</v>
      </c>
      <c r="D20" s="607">
        <f>SUBTOTAL(9,D18:D19)</f>
        <v>16</v>
      </c>
      <c r="E20" s="600"/>
    </row>
    <row r="21" spans="1:5" ht="15" outlineLevel="2" x14ac:dyDescent="0.25">
      <c r="A21" s="491">
        <v>14</v>
      </c>
      <c r="B21" s="144" t="s">
        <v>963</v>
      </c>
      <c r="C21" s="497" t="s">
        <v>409</v>
      </c>
      <c r="D21" s="499">
        <v>57</v>
      </c>
      <c r="E21" s="502">
        <v>100426</v>
      </c>
    </row>
    <row r="22" spans="1:5" ht="15" outlineLevel="2" x14ac:dyDescent="0.25">
      <c r="A22" s="494">
        <v>14</v>
      </c>
      <c r="B22" s="144" t="s">
        <v>964</v>
      </c>
      <c r="C22" s="497" t="s">
        <v>409</v>
      </c>
      <c r="D22" s="499">
        <v>32</v>
      </c>
      <c r="E22" s="502">
        <v>101089</v>
      </c>
    </row>
    <row r="23" spans="1:5" ht="15" outlineLevel="2" x14ac:dyDescent="0.25">
      <c r="A23" s="494">
        <v>14</v>
      </c>
      <c r="B23" s="144" t="s">
        <v>965</v>
      </c>
      <c r="C23" s="497" t="s">
        <v>409</v>
      </c>
      <c r="D23" s="499">
        <v>32</v>
      </c>
      <c r="E23" s="502">
        <v>101090</v>
      </c>
    </row>
    <row r="24" spans="1:5" ht="15" outlineLevel="2" x14ac:dyDescent="0.25">
      <c r="A24" s="494">
        <v>14</v>
      </c>
      <c r="B24" s="144" t="s">
        <v>966</v>
      </c>
      <c r="C24" s="497" t="s">
        <v>409</v>
      </c>
      <c r="D24" s="499">
        <v>32</v>
      </c>
      <c r="E24" s="502">
        <v>101091</v>
      </c>
    </row>
    <row r="25" spans="1:5" outlineLevel="1" x14ac:dyDescent="0.2">
      <c r="A25" s="381"/>
      <c r="B25" s="606"/>
      <c r="C25" s="607" t="s">
        <v>424</v>
      </c>
      <c r="D25" s="607">
        <f>SUBTOTAL(9,D21:D24)</f>
        <v>153</v>
      </c>
      <c r="E25" s="600"/>
    </row>
    <row r="26" spans="1:5" x14ac:dyDescent="0.2">
      <c r="A26" s="652"/>
      <c r="B26" s="653"/>
      <c r="C26" s="654" t="s">
        <v>38</v>
      </c>
      <c r="D26" s="655">
        <f>SUBTOTAL(9,D2:D25)</f>
        <v>651</v>
      </c>
      <c r="E26" s="652"/>
    </row>
  </sheetData>
  <phoneticPr fontId="2" type="noConversion"/>
  <printOptions horizontalCentered="1"/>
  <pageMargins left="0.16" right="0.15" top="1.23" bottom="1" header="0.5" footer="0.5"/>
  <pageSetup orientation="landscape" r:id="rId1"/>
  <headerFooter alignWithMargins="0">
    <oddHeader>&amp;C&amp;"Arial,Bold"&amp;18 11.  Intermediate Care Beds for Individuals with an Intellectual Disability</oddHeader>
  </headerFooter>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indexed="51"/>
  </sheetPr>
  <dimension ref="A1:IV211"/>
  <sheetViews>
    <sheetView zoomScaleNormal="100" workbookViewId="0">
      <selection activeCell="D148" sqref="D148"/>
    </sheetView>
  </sheetViews>
  <sheetFormatPr defaultColWidth="9.140625" defaultRowHeight="12.75" x14ac:dyDescent="0.2"/>
  <cols>
    <col min="1" max="1" width="11.140625" style="120" customWidth="1"/>
    <col min="2" max="2" width="16.42578125" style="120" customWidth="1"/>
    <col min="3" max="4" width="51.5703125" style="156" customWidth="1"/>
    <col min="5" max="5" width="29" style="120" customWidth="1"/>
    <col min="6" max="6" width="11.140625" style="169" customWidth="1"/>
    <col min="7" max="7" width="11.5703125" style="135" customWidth="1"/>
    <col min="8" max="8" width="13" customWidth="1"/>
    <col min="9" max="9" width="13.42578125" customWidth="1"/>
  </cols>
  <sheetData>
    <row r="1" spans="1:9" s="3" customFormat="1" x14ac:dyDescent="0.2">
      <c r="A1" s="390" t="s">
        <v>4535</v>
      </c>
      <c r="B1" s="356" t="s">
        <v>4536</v>
      </c>
      <c r="C1" s="356" t="s">
        <v>4537</v>
      </c>
      <c r="D1" s="356" t="s">
        <v>4538</v>
      </c>
      <c r="E1" s="356" t="s">
        <v>4539</v>
      </c>
      <c r="F1" s="356" t="s">
        <v>4540</v>
      </c>
      <c r="G1" s="508" t="s">
        <v>4541</v>
      </c>
      <c r="H1" s="331" t="s">
        <v>4542</v>
      </c>
      <c r="I1" s="509" t="s">
        <v>4543</v>
      </c>
    </row>
    <row r="2" spans="1:9" ht="25.5" x14ac:dyDescent="0.2">
      <c r="A2" s="310" t="s">
        <v>474</v>
      </c>
      <c r="B2" s="305" t="s">
        <v>605</v>
      </c>
      <c r="C2" s="305" t="s">
        <v>280</v>
      </c>
      <c r="D2" s="305"/>
      <c r="E2" s="305" t="s">
        <v>772</v>
      </c>
      <c r="F2" s="305" t="s">
        <v>297</v>
      </c>
      <c r="G2" s="503" t="s">
        <v>877</v>
      </c>
      <c r="H2" s="303" t="s">
        <v>1531</v>
      </c>
      <c r="I2" s="506" t="s">
        <v>1532</v>
      </c>
    </row>
    <row r="3" spans="1:9" x14ac:dyDescent="0.2">
      <c r="A3" s="364">
        <v>0</v>
      </c>
      <c r="B3" s="161"/>
      <c r="C3" s="165" t="s">
        <v>1008</v>
      </c>
      <c r="D3" s="165"/>
      <c r="E3" s="139" t="s">
        <v>625</v>
      </c>
      <c r="F3" s="6"/>
      <c r="G3" s="135">
        <v>720250</v>
      </c>
      <c r="H3" s="210" t="s">
        <v>4574</v>
      </c>
      <c r="I3" s="353" t="s">
        <v>4573</v>
      </c>
    </row>
    <row r="4" spans="1:9" ht="31.5" customHeight="1" x14ac:dyDescent="0.2">
      <c r="A4" s="364">
        <v>0</v>
      </c>
      <c r="B4" s="161"/>
      <c r="C4" s="165" t="s">
        <v>1009</v>
      </c>
      <c r="D4" s="165"/>
      <c r="E4" s="28" t="s">
        <v>1010</v>
      </c>
      <c r="F4" s="6"/>
      <c r="G4" s="135">
        <v>720088</v>
      </c>
      <c r="H4" s="210" t="s">
        <v>4574</v>
      </c>
      <c r="I4" s="353" t="s">
        <v>4573</v>
      </c>
    </row>
    <row r="5" spans="1:9" ht="25.5" x14ac:dyDescent="0.2">
      <c r="A5" s="364">
        <v>1</v>
      </c>
      <c r="B5" s="6" t="s">
        <v>477</v>
      </c>
      <c r="C5" s="61" t="s">
        <v>1008</v>
      </c>
      <c r="D5" s="61" t="s">
        <v>3872</v>
      </c>
      <c r="E5" s="6" t="s">
        <v>936</v>
      </c>
      <c r="F5" s="6"/>
      <c r="G5" s="135">
        <v>720062</v>
      </c>
      <c r="H5" s="210" t="s">
        <v>4574</v>
      </c>
      <c r="I5" s="353" t="s">
        <v>4573</v>
      </c>
    </row>
    <row r="6" spans="1:9" x14ac:dyDescent="0.2">
      <c r="A6" s="364">
        <v>1</v>
      </c>
      <c r="B6" s="6" t="s">
        <v>476</v>
      </c>
      <c r="C6" s="61" t="s">
        <v>3873</v>
      </c>
      <c r="D6" s="61" t="s">
        <v>3874</v>
      </c>
      <c r="E6" s="6"/>
      <c r="F6" s="6">
        <v>4</v>
      </c>
      <c r="G6" s="135">
        <v>100313</v>
      </c>
      <c r="H6" s="210" t="s">
        <v>4573</v>
      </c>
      <c r="I6" s="353" t="s">
        <v>4574</v>
      </c>
    </row>
    <row r="7" spans="1:9" x14ac:dyDescent="0.2">
      <c r="A7" s="364">
        <v>1</v>
      </c>
      <c r="B7" s="6" t="s">
        <v>476</v>
      </c>
      <c r="C7" s="61" t="s">
        <v>3225</v>
      </c>
      <c r="D7" s="61"/>
      <c r="E7" s="6"/>
      <c r="F7" s="6">
        <v>1</v>
      </c>
      <c r="G7" s="135" t="s">
        <v>776</v>
      </c>
      <c r="H7" s="210" t="s">
        <v>4574</v>
      </c>
      <c r="I7" s="353" t="s">
        <v>4573</v>
      </c>
    </row>
    <row r="8" spans="1:9" x14ac:dyDescent="0.2">
      <c r="A8" s="364">
        <v>1</v>
      </c>
      <c r="B8" s="6" t="s">
        <v>481</v>
      </c>
      <c r="C8" s="61" t="s">
        <v>123</v>
      </c>
      <c r="D8" s="61"/>
      <c r="E8" s="167"/>
      <c r="F8" s="6">
        <v>1</v>
      </c>
      <c r="G8" s="135">
        <v>100143</v>
      </c>
      <c r="H8" s="210" t="s">
        <v>4573</v>
      </c>
      <c r="I8" s="353" t="s">
        <v>4574</v>
      </c>
    </row>
    <row r="9" spans="1:9" ht="18" customHeight="1" x14ac:dyDescent="0.2">
      <c r="A9" s="364">
        <v>1</v>
      </c>
      <c r="B9" s="6" t="s">
        <v>476</v>
      </c>
      <c r="C9" s="61" t="s">
        <v>320</v>
      </c>
      <c r="D9" s="61"/>
      <c r="E9" s="167"/>
      <c r="F9" s="6">
        <v>2</v>
      </c>
      <c r="G9" s="135">
        <v>100304</v>
      </c>
      <c r="H9" s="210" t="s">
        <v>4573</v>
      </c>
      <c r="I9" s="353" t="s">
        <v>4574</v>
      </c>
    </row>
    <row r="10" spans="1:9" ht="15.75" customHeight="1" x14ac:dyDescent="0.2">
      <c r="A10" s="364">
        <v>1</v>
      </c>
      <c r="B10" s="6" t="s">
        <v>477</v>
      </c>
      <c r="C10" s="61" t="s">
        <v>958</v>
      </c>
      <c r="D10" s="61"/>
      <c r="E10" s="167"/>
      <c r="F10" s="6">
        <v>1</v>
      </c>
      <c r="G10" s="170">
        <v>720459</v>
      </c>
      <c r="H10" s="210" t="s">
        <v>4574</v>
      </c>
      <c r="I10" s="353" t="s">
        <v>4573</v>
      </c>
    </row>
    <row r="11" spans="1:9" ht="18.75" customHeight="1" x14ac:dyDescent="0.2">
      <c r="A11" s="364">
        <v>1</v>
      </c>
      <c r="B11" s="6" t="s">
        <v>479</v>
      </c>
      <c r="C11" s="61" t="s">
        <v>147</v>
      </c>
      <c r="D11" s="61"/>
      <c r="E11" s="6"/>
      <c r="F11" s="6">
        <v>1</v>
      </c>
      <c r="G11" s="135">
        <v>100053</v>
      </c>
      <c r="H11" s="210" t="s">
        <v>4573</v>
      </c>
      <c r="I11" s="353" t="s">
        <v>4574</v>
      </c>
    </row>
    <row r="12" spans="1:9" ht="18" customHeight="1" x14ac:dyDescent="0.2">
      <c r="A12" s="364">
        <v>2</v>
      </c>
      <c r="B12" s="6" t="s">
        <v>650</v>
      </c>
      <c r="C12" s="61" t="s">
        <v>3875</v>
      </c>
      <c r="D12" s="61" t="s">
        <v>3876</v>
      </c>
      <c r="E12" s="6"/>
      <c r="F12" s="6">
        <v>1</v>
      </c>
      <c r="G12" s="135">
        <v>100184</v>
      </c>
      <c r="H12" s="210" t="s">
        <v>4573</v>
      </c>
      <c r="I12" s="353" t="s">
        <v>4574</v>
      </c>
    </row>
    <row r="13" spans="1:9" ht="31.5" customHeight="1" x14ac:dyDescent="0.2">
      <c r="A13" s="364">
        <v>2</v>
      </c>
      <c r="B13" s="6" t="s">
        <v>483</v>
      </c>
      <c r="C13" s="61" t="s">
        <v>3877</v>
      </c>
      <c r="D13" s="61" t="s">
        <v>3878</v>
      </c>
      <c r="E13" s="6"/>
      <c r="F13" s="6">
        <v>1</v>
      </c>
      <c r="G13" s="135">
        <v>600072</v>
      </c>
      <c r="H13" s="210" t="s">
        <v>4573</v>
      </c>
      <c r="I13" s="353" t="s">
        <v>4574</v>
      </c>
    </row>
    <row r="14" spans="1:9" ht="16.5" customHeight="1" x14ac:dyDescent="0.2">
      <c r="A14" s="364">
        <v>2</v>
      </c>
      <c r="B14" s="6" t="s">
        <v>645</v>
      </c>
      <c r="C14" s="61" t="s">
        <v>3879</v>
      </c>
      <c r="D14" s="61" t="s">
        <v>3880</v>
      </c>
      <c r="E14" s="6"/>
      <c r="F14" s="6">
        <v>1</v>
      </c>
      <c r="G14" s="266">
        <v>670000</v>
      </c>
      <c r="H14" s="210" t="s">
        <v>4573</v>
      </c>
      <c r="I14" s="353" t="s">
        <v>4574</v>
      </c>
    </row>
    <row r="15" spans="1:9" ht="33.75" customHeight="1" x14ac:dyDescent="0.2">
      <c r="A15" s="364">
        <v>2</v>
      </c>
      <c r="B15" s="6" t="s">
        <v>646</v>
      </c>
      <c r="C15" s="61" t="s">
        <v>647</v>
      </c>
      <c r="D15" s="61"/>
      <c r="E15" s="6"/>
      <c r="F15" s="6">
        <v>1</v>
      </c>
      <c r="G15" s="135">
        <v>100068</v>
      </c>
      <c r="H15" s="210" t="s">
        <v>4573</v>
      </c>
      <c r="I15" s="353" t="s">
        <v>4574</v>
      </c>
    </row>
    <row r="16" spans="1:9" ht="18.75" customHeight="1" x14ac:dyDescent="0.2">
      <c r="A16" s="364">
        <v>2</v>
      </c>
      <c r="B16" s="6" t="s">
        <v>646</v>
      </c>
      <c r="C16" s="61" t="s">
        <v>3881</v>
      </c>
      <c r="D16" s="61" t="s">
        <v>3882</v>
      </c>
      <c r="E16" s="6"/>
      <c r="F16" s="6">
        <v>1</v>
      </c>
      <c r="G16" s="135">
        <v>720487</v>
      </c>
      <c r="H16" s="210" t="s">
        <v>4574</v>
      </c>
      <c r="I16" s="353" t="s">
        <v>4573</v>
      </c>
    </row>
    <row r="17" spans="1:10" ht="34.5" customHeight="1" x14ac:dyDescent="0.2">
      <c r="A17" s="364">
        <v>2</v>
      </c>
      <c r="B17" s="6" t="s">
        <v>648</v>
      </c>
      <c r="C17" s="61" t="s">
        <v>891</v>
      </c>
      <c r="D17" s="61"/>
      <c r="E17" s="6"/>
      <c r="F17" s="6">
        <v>1</v>
      </c>
      <c r="G17" s="135">
        <v>600071</v>
      </c>
      <c r="H17" s="210" t="s">
        <v>4573</v>
      </c>
      <c r="I17" s="353" t="s">
        <v>4574</v>
      </c>
    </row>
    <row r="18" spans="1:10" ht="21" customHeight="1" x14ac:dyDescent="0.2">
      <c r="A18" s="364">
        <v>2</v>
      </c>
      <c r="B18" s="6" t="s">
        <v>650</v>
      </c>
      <c r="C18" s="61" t="s">
        <v>3883</v>
      </c>
      <c r="D18" s="61" t="s">
        <v>3884</v>
      </c>
      <c r="E18" s="6"/>
      <c r="F18" s="6">
        <v>1</v>
      </c>
      <c r="G18" s="135">
        <v>720475</v>
      </c>
      <c r="H18" s="210" t="s">
        <v>4574</v>
      </c>
      <c r="I18" s="353" t="s">
        <v>4573</v>
      </c>
    </row>
    <row r="19" spans="1:10" ht="18.75" customHeight="1" x14ac:dyDescent="0.2">
      <c r="A19" s="364">
        <v>2</v>
      </c>
      <c r="B19" s="6" t="s">
        <v>649</v>
      </c>
      <c r="C19" s="61" t="s">
        <v>3885</v>
      </c>
      <c r="D19" s="61" t="s">
        <v>3886</v>
      </c>
      <c r="E19" s="6"/>
      <c r="F19" s="6">
        <v>1</v>
      </c>
      <c r="G19" s="135">
        <v>100344</v>
      </c>
      <c r="H19" s="210" t="s">
        <v>4573</v>
      </c>
      <c r="I19" s="353" t="s">
        <v>4574</v>
      </c>
    </row>
    <row r="20" spans="1:10" ht="20.25" customHeight="1" x14ac:dyDescent="0.2">
      <c r="A20" s="364">
        <v>2</v>
      </c>
      <c r="B20" s="6" t="s">
        <v>275</v>
      </c>
      <c r="C20" s="61" t="s">
        <v>148</v>
      </c>
      <c r="D20" s="61"/>
      <c r="E20" s="6"/>
      <c r="F20" s="6">
        <v>1</v>
      </c>
      <c r="G20" s="135">
        <v>600055</v>
      </c>
      <c r="H20" s="210" t="s">
        <v>4573</v>
      </c>
      <c r="I20" s="353" t="s">
        <v>4574</v>
      </c>
    </row>
    <row r="21" spans="1:10" ht="18" customHeight="1" x14ac:dyDescent="0.2">
      <c r="A21" s="364">
        <v>3</v>
      </c>
      <c r="B21" s="6" t="s">
        <v>276</v>
      </c>
      <c r="C21" s="61" t="s">
        <v>3887</v>
      </c>
      <c r="D21" s="61" t="s">
        <v>3888</v>
      </c>
      <c r="E21" s="6"/>
      <c r="F21" s="6">
        <v>1</v>
      </c>
      <c r="G21" s="135">
        <v>100173</v>
      </c>
      <c r="H21" s="210" t="s">
        <v>4573</v>
      </c>
      <c r="I21" s="353" t="s">
        <v>4574</v>
      </c>
    </row>
    <row r="22" spans="1:10" ht="36.75" customHeight="1" x14ac:dyDescent="0.2">
      <c r="A22" s="364">
        <v>3</v>
      </c>
      <c r="B22" s="6" t="s">
        <v>4</v>
      </c>
      <c r="C22" s="61" t="s">
        <v>149</v>
      </c>
      <c r="D22" s="61"/>
      <c r="E22" s="6"/>
      <c r="F22" s="6">
        <v>1</v>
      </c>
      <c r="G22" s="135">
        <v>600073</v>
      </c>
      <c r="H22" s="210" t="s">
        <v>4573</v>
      </c>
      <c r="I22" s="353" t="s">
        <v>4574</v>
      </c>
    </row>
    <row r="23" spans="1:10" ht="62.25" customHeight="1" x14ac:dyDescent="0.2">
      <c r="A23" s="364">
        <v>3</v>
      </c>
      <c r="B23" s="6" t="s">
        <v>611</v>
      </c>
      <c r="C23" s="61" t="s">
        <v>3889</v>
      </c>
      <c r="D23" s="61" t="s">
        <v>3890</v>
      </c>
      <c r="E23" s="6"/>
      <c r="F23" s="6">
        <v>1</v>
      </c>
      <c r="G23" s="135">
        <v>720483</v>
      </c>
      <c r="H23" s="210" t="s">
        <v>4574</v>
      </c>
      <c r="I23" s="353" t="s">
        <v>4573</v>
      </c>
    </row>
    <row r="24" spans="1:10" ht="20.25" customHeight="1" x14ac:dyDescent="0.2">
      <c r="A24" s="364">
        <v>3</v>
      </c>
      <c r="B24" s="6" t="s">
        <v>611</v>
      </c>
      <c r="C24" s="211" t="s">
        <v>4501</v>
      </c>
      <c r="D24" s="211" t="s">
        <v>3891</v>
      </c>
      <c r="E24" s="6"/>
      <c r="F24" s="6">
        <v>2</v>
      </c>
      <c r="G24" s="135">
        <v>720482</v>
      </c>
      <c r="H24" s="210" t="s">
        <v>4574</v>
      </c>
      <c r="I24" s="353" t="s">
        <v>4573</v>
      </c>
    </row>
    <row r="25" spans="1:10" s="14" customFormat="1" x14ac:dyDescent="0.2">
      <c r="A25" s="364">
        <v>3</v>
      </c>
      <c r="B25" s="6" t="s">
        <v>611</v>
      </c>
      <c r="C25" s="61" t="s">
        <v>3892</v>
      </c>
      <c r="D25" s="61"/>
      <c r="E25" s="6"/>
      <c r="F25" s="6">
        <v>1</v>
      </c>
      <c r="G25" s="135">
        <v>100092</v>
      </c>
      <c r="H25" s="210" t="s">
        <v>4573</v>
      </c>
      <c r="I25" s="510" t="s">
        <v>4574</v>
      </c>
      <c r="J25" s="3"/>
    </row>
    <row r="26" spans="1:10" ht="20.25" customHeight="1" x14ac:dyDescent="0.2">
      <c r="A26" s="364">
        <v>3</v>
      </c>
      <c r="B26" s="6" t="s">
        <v>277</v>
      </c>
      <c r="C26" s="6" t="s">
        <v>3331</v>
      </c>
      <c r="D26" s="6"/>
      <c r="E26" s="12"/>
      <c r="F26" s="178"/>
      <c r="G26" s="202"/>
      <c r="H26" s="353" t="s">
        <v>4573</v>
      </c>
      <c r="I26" s="353" t="s">
        <v>4574</v>
      </c>
    </row>
    <row r="27" spans="1:10" ht="15.75" customHeight="1" x14ac:dyDescent="0.2">
      <c r="A27" s="364">
        <v>4</v>
      </c>
      <c r="B27" s="6" t="s">
        <v>614</v>
      </c>
      <c r="C27" s="61" t="s">
        <v>3893</v>
      </c>
      <c r="D27" s="61" t="s">
        <v>3894</v>
      </c>
      <c r="E27" s="111"/>
      <c r="F27" s="6">
        <v>1</v>
      </c>
      <c r="G27" s="135">
        <v>100298</v>
      </c>
      <c r="H27" s="210" t="s">
        <v>4573</v>
      </c>
      <c r="I27" s="511" t="s">
        <v>4574</v>
      </c>
    </row>
    <row r="28" spans="1:10" x14ac:dyDescent="0.2">
      <c r="A28" s="364">
        <v>4</v>
      </c>
      <c r="B28" s="6" t="s">
        <v>85</v>
      </c>
      <c r="C28" s="61" t="s">
        <v>84</v>
      </c>
      <c r="D28" s="208"/>
      <c r="E28" s="71"/>
      <c r="F28" s="6">
        <v>1</v>
      </c>
      <c r="G28" s="135">
        <v>100338</v>
      </c>
      <c r="H28" s="210" t="s">
        <v>4573</v>
      </c>
      <c r="I28" s="353" t="s">
        <v>4574</v>
      </c>
    </row>
    <row r="29" spans="1:10" x14ac:dyDescent="0.2">
      <c r="A29" s="364">
        <v>4</v>
      </c>
      <c r="B29" s="6" t="s">
        <v>87</v>
      </c>
      <c r="C29" s="61" t="s">
        <v>298</v>
      </c>
      <c r="D29" s="61"/>
      <c r="E29" s="6"/>
      <c r="F29" s="6">
        <v>1</v>
      </c>
      <c r="G29" s="135">
        <v>100016</v>
      </c>
      <c r="H29" s="210" t="s">
        <v>4573</v>
      </c>
      <c r="I29" s="353" t="s">
        <v>4574</v>
      </c>
    </row>
    <row r="30" spans="1:10" ht="18" customHeight="1" x14ac:dyDescent="0.2">
      <c r="A30" s="364">
        <v>4</v>
      </c>
      <c r="B30" s="6" t="s">
        <v>87</v>
      </c>
      <c r="C30" s="61" t="s">
        <v>728</v>
      </c>
      <c r="D30" s="61"/>
      <c r="E30" s="6"/>
      <c r="F30" s="6">
        <v>1</v>
      </c>
      <c r="G30" s="170">
        <v>300241</v>
      </c>
      <c r="H30" s="210" t="s">
        <v>4574</v>
      </c>
      <c r="I30" s="353" t="s">
        <v>4573</v>
      </c>
    </row>
    <row r="31" spans="1:10" x14ac:dyDescent="0.2">
      <c r="A31" s="364">
        <v>4</v>
      </c>
      <c r="B31" s="6" t="s">
        <v>613</v>
      </c>
      <c r="C31" s="61" t="s">
        <v>141</v>
      </c>
      <c r="D31" s="61"/>
      <c r="E31" s="6"/>
      <c r="F31" s="6">
        <v>1</v>
      </c>
      <c r="G31" s="135">
        <v>100404</v>
      </c>
      <c r="H31" s="210" t="s">
        <v>4573</v>
      </c>
      <c r="I31" s="353" t="s">
        <v>4574</v>
      </c>
    </row>
    <row r="32" spans="1:10" x14ac:dyDescent="0.2">
      <c r="A32" s="364">
        <v>4</v>
      </c>
      <c r="B32" s="6" t="s">
        <v>612</v>
      </c>
      <c r="C32" s="61" t="s">
        <v>3896</v>
      </c>
      <c r="D32" s="61" t="s">
        <v>3897</v>
      </c>
      <c r="E32" s="6"/>
      <c r="F32" s="6">
        <v>1</v>
      </c>
      <c r="G32" s="135">
        <v>600065</v>
      </c>
      <c r="H32" s="210" t="s">
        <v>4573</v>
      </c>
      <c r="I32" s="353" t="s">
        <v>4574</v>
      </c>
    </row>
    <row r="33" spans="1:9" ht="17.25" customHeight="1" x14ac:dyDescent="0.2">
      <c r="A33" s="364">
        <v>4</v>
      </c>
      <c r="B33" s="6" t="s">
        <v>82</v>
      </c>
      <c r="C33" s="61" t="s">
        <v>150</v>
      </c>
      <c r="D33" s="61"/>
      <c r="E33" s="6"/>
      <c r="F33" s="6">
        <v>1</v>
      </c>
      <c r="G33" s="135">
        <v>600069</v>
      </c>
      <c r="H33" s="210" t="s">
        <v>4573</v>
      </c>
      <c r="I33" s="353" t="s">
        <v>4574</v>
      </c>
    </row>
    <row r="34" spans="1:9" ht="18" customHeight="1" x14ac:dyDescent="0.2">
      <c r="A34" s="364">
        <v>4</v>
      </c>
      <c r="B34" s="6" t="s">
        <v>83</v>
      </c>
      <c r="C34" s="61" t="s">
        <v>3</v>
      </c>
      <c r="D34" s="61"/>
      <c r="E34" s="6"/>
      <c r="F34" s="6">
        <v>1</v>
      </c>
      <c r="G34" s="135">
        <v>600076</v>
      </c>
      <c r="H34" s="210" t="s">
        <v>4573</v>
      </c>
      <c r="I34" s="353" t="s">
        <v>4574</v>
      </c>
    </row>
    <row r="35" spans="1:9" ht="18.75" customHeight="1" x14ac:dyDescent="0.2">
      <c r="A35" s="364">
        <v>4</v>
      </c>
      <c r="B35" s="6" t="s">
        <v>613</v>
      </c>
      <c r="C35" s="61" t="s">
        <v>3898</v>
      </c>
      <c r="D35" s="61" t="s">
        <v>3899</v>
      </c>
      <c r="E35" s="6"/>
      <c r="F35" s="6">
        <v>1</v>
      </c>
      <c r="G35" s="135">
        <v>100406</v>
      </c>
      <c r="H35" s="210" t="s">
        <v>4573</v>
      </c>
      <c r="I35" s="353" t="s">
        <v>4574</v>
      </c>
    </row>
    <row r="36" spans="1:9" ht="41.25" customHeight="1" x14ac:dyDescent="0.2">
      <c r="A36" s="364">
        <v>4</v>
      </c>
      <c r="B36" s="6" t="s">
        <v>613</v>
      </c>
      <c r="C36" s="61" t="s">
        <v>752</v>
      </c>
      <c r="D36" s="61"/>
      <c r="E36" s="6"/>
      <c r="F36" s="6">
        <v>2</v>
      </c>
      <c r="G36" s="135">
        <v>720457</v>
      </c>
      <c r="H36" s="210" t="s">
        <v>4574</v>
      </c>
      <c r="I36" s="353" t="s">
        <v>4573</v>
      </c>
    </row>
    <row r="37" spans="1:9" ht="33.75" customHeight="1" x14ac:dyDescent="0.2">
      <c r="A37" s="364">
        <v>5</v>
      </c>
      <c r="B37" s="6" t="s">
        <v>457</v>
      </c>
      <c r="C37" s="61" t="s">
        <v>3900</v>
      </c>
      <c r="D37" s="61" t="s">
        <v>3901</v>
      </c>
      <c r="E37" s="6"/>
      <c r="F37" s="6">
        <v>1</v>
      </c>
      <c r="G37" s="135">
        <v>720453</v>
      </c>
      <c r="H37" s="210" t="s">
        <v>4573</v>
      </c>
      <c r="I37" s="353" t="s">
        <v>4574</v>
      </c>
    </row>
    <row r="38" spans="1:9" ht="21.75" customHeight="1" x14ac:dyDescent="0.2">
      <c r="A38" s="364">
        <v>5</v>
      </c>
      <c r="B38" s="6" t="s">
        <v>90</v>
      </c>
      <c r="C38" s="61" t="s">
        <v>3902</v>
      </c>
      <c r="D38" s="61" t="s">
        <v>3903</v>
      </c>
      <c r="E38" s="6"/>
      <c r="F38" s="6">
        <v>1</v>
      </c>
      <c r="G38" s="135">
        <v>720470</v>
      </c>
      <c r="H38" s="210" t="s">
        <v>4574</v>
      </c>
      <c r="I38" s="353" t="s">
        <v>4573</v>
      </c>
    </row>
    <row r="39" spans="1:9" ht="21.75" customHeight="1" x14ac:dyDescent="0.2">
      <c r="A39" s="364">
        <v>5</v>
      </c>
      <c r="B39" s="6" t="s">
        <v>90</v>
      </c>
      <c r="C39" s="61" t="s">
        <v>3904</v>
      </c>
      <c r="D39" s="61" t="s">
        <v>3895</v>
      </c>
      <c r="E39" s="6"/>
      <c r="F39" s="6">
        <v>2</v>
      </c>
      <c r="G39" s="135">
        <v>100160</v>
      </c>
      <c r="H39" s="210" t="s">
        <v>4573</v>
      </c>
      <c r="I39" s="353" t="s">
        <v>4574</v>
      </c>
    </row>
    <row r="40" spans="1:9" ht="24" customHeight="1" x14ac:dyDescent="0.2">
      <c r="A40" s="364">
        <v>5</v>
      </c>
      <c r="B40" s="6" t="s">
        <v>89</v>
      </c>
      <c r="C40" s="61" t="s">
        <v>3905</v>
      </c>
      <c r="D40" s="208" t="s">
        <v>3906</v>
      </c>
      <c r="E40" s="71"/>
      <c r="F40" s="6">
        <v>1</v>
      </c>
      <c r="G40" s="170">
        <v>720468</v>
      </c>
      <c r="H40" s="210" t="s">
        <v>4574</v>
      </c>
      <c r="I40" s="353" t="s">
        <v>4573</v>
      </c>
    </row>
    <row r="41" spans="1:9" ht="21.75" customHeight="1" x14ac:dyDescent="0.2">
      <c r="A41" s="364">
        <v>5</v>
      </c>
      <c r="B41" s="6" t="s">
        <v>88</v>
      </c>
      <c r="C41" s="61" t="s">
        <v>4622</v>
      </c>
      <c r="D41" s="61"/>
      <c r="E41" s="6"/>
      <c r="F41" s="6">
        <v>1</v>
      </c>
      <c r="G41" s="135">
        <v>600070</v>
      </c>
      <c r="H41" s="210" t="s">
        <v>4573</v>
      </c>
      <c r="I41" s="353" t="s">
        <v>4574</v>
      </c>
    </row>
    <row r="42" spans="1:9" ht="25.5" x14ac:dyDescent="0.2">
      <c r="A42" s="364">
        <v>5</v>
      </c>
      <c r="B42" s="6" t="s">
        <v>89</v>
      </c>
      <c r="C42" s="61" t="s">
        <v>4626</v>
      </c>
      <c r="D42" s="61"/>
      <c r="E42" s="6"/>
      <c r="F42" s="6">
        <v>1</v>
      </c>
      <c r="G42" s="135">
        <v>100348</v>
      </c>
      <c r="H42" s="210" t="s">
        <v>4573</v>
      </c>
      <c r="I42" s="353" t="s">
        <v>4574</v>
      </c>
    </row>
    <row r="43" spans="1:9" x14ac:dyDescent="0.2">
      <c r="A43" s="364">
        <v>5</v>
      </c>
      <c r="B43" s="6" t="s">
        <v>90</v>
      </c>
      <c r="C43" s="61" t="s">
        <v>753</v>
      </c>
      <c r="D43" s="61"/>
      <c r="E43" s="6"/>
      <c r="F43" s="6">
        <v>1</v>
      </c>
      <c r="G43" s="171" t="s">
        <v>937</v>
      </c>
      <c r="H43" s="210" t="s">
        <v>4574</v>
      </c>
      <c r="I43" s="353" t="s">
        <v>4573</v>
      </c>
    </row>
    <row r="44" spans="1:9" x14ac:dyDescent="0.2">
      <c r="A44" s="364">
        <v>5</v>
      </c>
      <c r="B44" s="6" t="s">
        <v>90</v>
      </c>
      <c r="C44" s="61" t="s">
        <v>3907</v>
      </c>
      <c r="D44" s="61" t="s">
        <v>3908</v>
      </c>
      <c r="E44" s="6"/>
      <c r="F44" s="6">
        <v>1</v>
      </c>
      <c r="G44" s="135">
        <v>720463</v>
      </c>
      <c r="H44" s="210" t="s">
        <v>4574</v>
      </c>
      <c r="I44" s="353" t="s">
        <v>4573</v>
      </c>
    </row>
    <row r="45" spans="1:9" ht="33.75" customHeight="1" x14ac:dyDescent="0.2">
      <c r="A45" s="364">
        <v>5</v>
      </c>
      <c r="B45" s="6" t="s">
        <v>90</v>
      </c>
      <c r="C45" s="61" t="s">
        <v>1955</v>
      </c>
      <c r="D45" s="61"/>
      <c r="E45" s="6"/>
      <c r="F45" s="6">
        <v>1</v>
      </c>
      <c r="G45" s="135">
        <v>720535</v>
      </c>
      <c r="H45" s="210" t="s">
        <v>4574</v>
      </c>
      <c r="I45" s="353" t="s">
        <v>4573</v>
      </c>
    </row>
    <row r="46" spans="1:9" ht="20.25" customHeight="1" x14ac:dyDescent="0.2">
      <c r="A46" s="364">
        <v>5</v>
      </c>
      <c r="B46" s="6" t="s">
        <v>111</v>
      </c>
      <c r="C46" s="61" t="s">
        <v>3909</v>
      </c>
      <c r="D46" s="61" t="s">
        <v>4628</v>
      </c>
      <c r="E46" s="6"/>
      <c r="F46" s="6">
        <v>1</v>
      </c>
      <c r="G46" s="135">
        <v>100151</v>
      </c>
      <c r="H46" s="210" t="s">
        <v>4573</v>
      </c>
      <c r="I46" s="353" t="s">
        <v>4574</v>
      </c>
    </row>
    <row r="47" spans="1:9" x14ac:dyDescent="0.2">
      <c r="A47" s="364">
        <v>5</v>
      </c>
      <c r="B47" s="6" t="s">
        <v>110</v>
      </c>
      <c r="C47" s="61" t="s">
        <v>662</v>
      </c>
      <c r="D47" s="61"/>
      <c r="E47" s="111"/>
      <c r="F47" s="6">
        <v>1</v>
      </c>
      <c r="G47" s="135">
        <v>100327</v>
      </c>
      <c r="H47" s="210" t="s">
        <v>4573</v>
      </c>
      <c r="I47" s="353" t="s">
        <v>4574</v>
      </c>
    </row>
    <row r="48" spans="1:9" ht="28.5" customHeight="1" x14ac:dyDescent="0.2">
      <c r="A48" s="364">
        <v>6</v>
      </c>
      <c r="B48" s="6" t="s">
        <v>112</v>
      </c>
      <c r="C48" s="162" t="s">
        <v>1478</v>
      </c>
      <c r="D48" s="208"/>
      <c r="E48" s="71"/>
      <c r="F48" s="6">
        <v>1</v>
      </c>
      <c r="G48" s="199" t="s">
        <v>3316</v>
      </c>
      <c r="H48" s="210" t="s">
        <v>4574</v>
      </c>
      <c r="I48" s="353" t="s">
        <v>4573</v>
      </c>
    </row>
    <row r="49" spans="1:21" ht="28.5" customHeight="1" x14ac:dyDescent="0.2">
      <c r="A49" s="364">
        <v>6</v>
      </c>
      <c r="B49" s="6" t="s">
        <v>112</v>
      </c>
      <c r="C49" s="61" t="s">
        <v>3910</v>
      </c>
      <c r="D49" s="61" t="s">
        <v>3911</v>
      </c>
      <c r="E49" s="6"/>
      <c r="F49" s="6">
        <v>1</v>
      </c>
      <c r="G49" s="174">
        <v>720533</v>
      </c>
      <c r="H49" s="210" t="s">
        <v>4574</v>
      </c>
      <c r="I49" s="353" t="s">
        <v>4573</v>
      </c>
    </row>
    <row r="50" spans="1:21" ht="30" customHeight="1" x14ac:dyDescent="0.2">
      <c r="A50" s="364">
        <v>6</v>
      </c>
      <c r="B50" s="6" t="s">
        <v>112</v>
      </c>
      <c r="C50" s="61" t="s">
        <v>3912</v>
      </c>
      <c r="D50" s="61"/>
      <c r="E50" s="206"/>
      <c r="F50" s="6">
        <v>1</v>
      </c>
      <c r="G50" s="135">
        <v>720488</v>
      </c>
      <c r="H50" s="210" t="s">
        <v>4574</v>
      </c>
      <c r="I50" s="353" t="s">
        <v>4573</v>
      </c>
    </row>
    <row r="51" spans="1:21" s="62" customFormat="1" ht="27" customHeight="1" x14ac:dyDescent="0.2">
      <c r="A51" s="364">
        <v>6</v>
      </c>
      <c r="B51" s="6" t="s">
        <v>112</v>
      </c>
      <c r="C51" s="61" t="s">
        <v>3913</v>
      </c>
      <c r="D51" s="61" t="s">
        <v>3914</v>
      </c>
      <c r="E51" s="6"/>
      <c r="F51" s="6">
        <v>1</v>
      </c>
      <c r="G51" s="135">
        <v>720484</v>
      </c>
      <c r="H51" s="210" t="s">
        <v>4574</v>
      </c>
      <c r="I51" s="353" t="s">
        <v>4573</v>
      </c>
    </row>
    <row r="52" spans="1:21" ht="32.25" customHeight="1" x14ac:dyDescent="0.2">
      <c r="A52" s="364">
        <v>6</v>
      </c>
      <c r="B52" s="6" t="s">
        <v>93</v>
      </c>
      <c r="C52" s="61" t="s">
        <v>3915</v>
      </c>
      <c r="D52" s="61" t="s">
        <v>3916</v>
      </c>
      <c r="E52" s="111"/>
      <c r="F52" s="6">
        <v>1</v>
      </c>
      <c r="G52" s="135">
        <v>100575</v>
      </c>
      <c r="H52" s="210" t="s">
        <v>4573</v>
      </c>
      <c r="I52" s="353" t="s">
        <v>4574</v>
      </c>
    </row>
    <row r="53" spans="1:21" ht="32.25" customHeight="1" x14ac:dyDescent="0.2">
      <c r="A53" s="364">
        <v>6</v>
      </c>
      <c r="B53" s="6" t="s">
        <v>112</v>
      </c>
      <c r="C53" s="61" t="s">
        <v>3917</v>
      </c>
      <c r="D53" s="61" t="s">
        <v>3918</v>
      </c>
      <c r="E53" s="6"/>
      <c r="F53" s="6">
        <v>3</v>
      </c>
      <c r="G53" s="135">
        <v>100451</v>
      </c>
      <c r="H53" s="210" t="s">
        <v>4573</v>
      </c>
      <c r="I53" s="353" t="s">
        <v>4574</v>
      </c>
    </row>
    <row r="54" spans="1:21" ht="19.5" customHeight="1" x14ac:dyDescent="0.2">
      <c r="A54" s="364">
        <v>6</v>
      </c>
      <c r="B54" s="6" t="s">
        <v>112</v>
      </c>
      <c r="C54" s="61" t="s">
        <v>4150</v>
      </c>
      <c r="D54" s="61"/>
      <c r="E54" s="6"/>
      <c r="F54" s="6">
        <v>1</v>
      </c>
      <c r="G54" s="135" t="s">
        <v>776</v>
      </c>
      <c r="H54" s="210" t="s">
        <v>4574</v>
      </c>
      <c r="I54" s="353" t="s">
        <v>4573</v>
      </c>
    </row>
    <row r="55" spans="1:21" s="134" customFormat="1" ht="37.5" customHeight="1" x14ac:dyDescent="0.2">
      <c r="A55" s="504">
        <v>6</v>
      </c>
      <c r="B55" s="61" t="s">
        <v>112</v>
      </c>
      <c r="C55" s="61" t="s">
        <v>1062</v>
      </c>
      <c r="D55" s="61"/>
      <c r="E55" s="61"/>
      <c r="F55" s="61">
        <v>1</v>
      </c>
      <c r="G55" s="174">
        <v>720509</v>
      </c>
      <c r="H55" s="235" t="s">
        <v>4574</v>
      </c>
      <c r="I55" s="507" t="s">
        <v>4573</v>
      </c>
      <c r="J55"/>
      <c r="K55"/>
      <c r="L55"/>
      <c r="M55"/>
      <c r="N55"/>
      <c r="O55"/>
      <c r="P55"/>
      <c r="Q55"/>
      <c r="R55"/>
      <c r="S55"/>
      <c r="T55"/>
      <c r="U55"/>
    </row>
    <row r="56" spans="1:21" ht="26.25" customHeight="1" x14ac:dyDescent="0.2">
      <c r="A56" s="364">
        <v>6</v>
      </c>
      <c r="B56" s="6" t="s">
        <v>112</v>
      </c>
      <c r="C56" s="61" t="s">
        <v>3919</v>
      </c>
      <c r="D56" s="61" t="s">
        <v>3920</v>
      </c>
      <c r="E56" s="6"/>
      <c r="F56" s="6">
        <v>2</v>
      </c>
      <c r="G56" s="135">
        <v>100252</v>
      </c>
      <c r="H56" s="210" t="s">
        <v>4573</v>
      </c>
      <c r="I56" s="353" t="s">
        <v>4574</v>
      </c>
    </row>
    <row r="57" spans="1:21" ht="42" customHeight="1" x14ac:dyDescent="0.2">
      <c r="A57" s="505">
        <v>6</v>
      </c>
      <c r="B57" s="130" t="s">
        <v>112</v>
      </c>
      <c r="C57" s="163" t="s">
        <v>3921</v>
      </c>
      <c r="D57" s="163" t="s">
        <v>3922</v>
      </c>
      <c r="E57" s="130"/>
      <c r="F57" s="130">
        <v>2</v>
      </c>
      <c r="G57" s="173">
        <v>100475</v>
      </c>
      <c r="H57" s="210" t="s">
        <v>4573</v>
      </c>
      <c r="I57" s="353" t="s">
        <v>4574</v>
      </c>
    </row>
    <row r="58" spans="1:21" ht="26.25" customHeight="1" x14ac:dyDescent="0.2">
      <c r="A58" s="505">
        <v>6</v>
      </c>
      <c r="B58" s="130" t="s">
        <v>112</v>
      </c>
      <c r="C58" s="163" t="s">
        <v>3923</v>
      </c>
      <c r="D58" s="163" t="s">
        <v>3924</v>
      </c>
      <c r="E58" s="130"/>
      <c r="F58" s="130">
        <v>1</v>
      </c>
      <c r="G58" s="173">
        <v>300219</v>
      </c>
      <c r="H58" s="210" t="s">
        <v>4574</v>
      </c>
      <c r="I58" s="353" t="s">
        <v>4573</v>
      </c>
    </row>
    <row r="59" spans="1:21" ht="21" customHeight="1" x14ac:dyDescent="0.2">
      <c r="A59" s="364">
        <v>6</v>
      </c>
      <c r="B59" s="6" t="s">
        <v>112</v>
      </c>
      <c r="C59" s="61" t="s">
        <v>1071</v>
      </c>
      <c r="D59" s="61"/>
      <c r="E59" s="6"/>
      <c r="F59" s="6">
        <v>2</v>
      </c>
      <c r="G59" s="135">
        <v>720507</v>
      </c>
      <c r="H59" s="210" t="s">
        <v>4574</v>
      </c>
      <c r="I59" s="353" t="s">
        <v>4573</v>
      </c>
    </row>
    <row r="60" spans="1:21" ht="46.5" customHeight="1" x14ac:dyDescent="0.2">
      <c r="A60" s="364">
        <v>6</v>
      </c>
      <c r="B60" s="6" t="s">
        <v>112</v>
      </c>
      <c r="C60" s="61" t="s">
        <v>1479</v>
      </c>
      <c r="D60" s="61"/>
      <c r="E60" s="6"/>
      <c r="F60" s="6">
        <v>1</v>
      </c>
      <c r="G60" s="135">
        <v>720523</v>
      </c>
      <c r="H60" s="210" t="s">
        <v>4574</v>
      </c>
      <c r="I60" s="353" t="s">
        <v>4573</v>
      </c>
    </row>
    <row r="61" spans="1:21" ht="51" x14ac:dyDescent="0.2">
      <c r="A61" s="364">
        <v>6</v>
      </c>
      <c r="B61" s="6" t="s">
        <v>112</v>
      </c>
      <c r="C61" s="211" t="s">
        <v>4503</v>
      </c>
      <c r="D61" s="211" t="s">
        <v>3925</v>
      </c>
      <c r="E61" s="6"/>
      <c r="F61" s="6">
        <v>1</v>
      </c>
      <c r="G61" s="135">
        <v>720490</v>
      </c>
      <c r="H61" s="210" t="s">
        <v>4574</v>
      </c>
      <c r="I61" s="353" t="s">
        <v>4573</v>
      </c>
    </row>
    <row r="62" spans="1:21" ht="38.25" customHeight="1" x14ac:dyDescent="0.2">
      <c r="A62" s="364">
        <v>6</v>
      </c>
      <c r="B62" s="6" t="s">
        <v>112</v>
      </c>
      <c r="C62" s="61" t="s">
        <v>3926</v>
      </c>
      <c r="D62" s="61" t="s">
        <v>3927</v>
      </c>
      <c r="E62" s="6"/>
      <c r="F62" s="6">
        <v>1</v>
      </c>
      <c r="G62" s="135">
        <v>720495</v>
      </c>
      <c r="H62" s="210" t="s">
        <v>4574</v>
      </c>
      <c r="I62" s="353" t="s">
        <v>4573</v>
      </c>
    </row>
    <row r="63" spans="1:21" ht="43.5" customHeight="1" x14ac:dyDescent="0.2">
      <c r="A63" s="364">
        <v>6</v>
      </c>
      <c r="B63" s="6" t="s">
        <v>112</v>
      </c>
      <c r="C63" s="61" t="s">
        <v>3928</v>
      </c>
      <c r="D63" s="61" t="s">
        <v>3929</v>
      </c>
      <c r="E63" s="6"/>
      <c r="F63" s="6">
        <v>4</v>
      </c>
      <c r="G63" s="135">
        <v>100234</v>
      </c>
      <c r="H63" s="210" t="s">
        <v>4573</v>
      </c>
      <c r="I63" s="353" t="s">
        <v>4574</v>
      </c>
    </row>
    <row r="64" spans="1:21" ht="24.75" customHeight="1" x14ac:dyDescent="0.2">
      <c r="A64" s="364">
        <v>6</v>
      </c>
      <c r="B64" s="6" t="s">
        <v>112</v>
      </c>
      <c r="C64" s="6" t="s">
        <v>3930</v>
      </c>
      <c r="D64" s="6" t="s">
        <v>3931</v>
      </c>
      <c r="E64" s="6"/>
      <c r="F64" s="6">
        <v>1</v>
      </c>
      <c r="G64" s="135">
        <v>100255</v>
      </c>
      <c r="H64" s="210" t="s">
        <v>4573</v>
      </c>
      <c r="I64" s="353" t="s">
        <v>4574</v>
      </c>
    </row>
    <row r="65" spans="1:9" ht="22.5" customHeight="1" x14ac:dyDescent="0.2">
      <c r="A65" s="364">
        <v>6</v>
      </c>
      <c r="B65" s="6" t="s">
        <v>112</v>
      </c>
      <c r="C65" s="6" t="s">
        <v>3302</v>
      </c>
      <c r="D65" s="6"/>
      <c r="E65" s="6"/>
      <c r="F65" s="6">
        <v>1</v>
      </c>
      <c r="H65" s="210" t="s">
        <v>4573</v>
      </c>
      <c r="I65" s="353" t="s">
        <v>4574</v>
      </c>
    </row>
    <row r="66" spans="1:9" ht="24.75" customHeight="1" x14ac:dyDescent="0.2">
      <c r="A66" s="364">
        <v>6</v>
      </c>
      <c r="B66" s="6" t="s">
        <v>112</v>
      </c>
      <c r="C66" s="61" t="s">
        <v>3932</v>
      </c>
      <c r="D66" s="61" t="s">
        <v>4417</v>
      </c>
      <c r="E66" s="6"/>
      <c r="F66" s="6"/>
      <c r="G66" s="174">
        <v>720496</v>
      </c>
      <c r="H66" s="210" t="s">
        <v>4574</v>
      </c>
      <c r="I66" s="353" t="s">
        <v>4573</v>
      </c>
    </row>
    <row r="67" spans="1:9" ht="27" customHeight="1" x14ac:dyDescent="0.2">
      <c r="A67" s="364">
        <v>6</v>
      </c>
      <c r="B67" s="6" t="s">
        <v>112</v>
      </c>
      <c r="C67" s="61" t="s">
        <v>3934</v>
      </c>
      <c r="D67" s="61" t="s">
        <v>3933</v>
      </c>
      <c r="E67" s="6"/>
      <c r="F67" s="6"/>
      <c r="G67" s="174">
        <v>720497</v>
      </c>
      <c r="H67" s="210" t="s">
        <v>4574</v>
      </c>
      <c r="I67" s="353" t="s">
        <v>4573</v>
      </c>
    </row>
    <row r="68" spans="1:9" ht="32.25" customHeight="1" x14ac:dyDescent="0.2">
      <c r="A68" s="364">
        <v>6</v>
      </c>
      <c r="B68" s="6" t="s">
        <v>112</v>
      </c>
      <c r="C68" s="61" t="s">
        <v>1438</v>
      </c>
      <c r="D68" s="61"/>
      <c r="E68" s="6"/>
      <c r="F68" s="6"/>
      <c r="G68" s="171" t="s">
        <v>937</v>
      </c>
      <c r="H68" s="210" t="s">
        <v>4574</v>
      </c>
      <c r="I68" s="353" t="s">
        <v>4573</v>
      </c>
    </row>
    <row r="69" spans="1:9" ht="21.75" customHeight="1" x14ac:dyDescent="0.2">
      <c r="A69" s="364">
        <v>6</v>
      </c>
      <c r="B69" s="6" t="s">
        <v>112</v>
      </c>
      <c r="C69" s="61" t="s">
        <v>3935</v>
      </c>
      <c r="D69" s="61" t="s">
        <v>3936</v>
      </c>
      <c r="E69" s="6"/>
      <c r="F69" s="6">
        <v>1</v>
      </c>
      <c r="G69" s="135">
        <v>720471</v>
      </c>
      <c r="H69" s="210" t="s">
        <v>4574</v>
      </c>
      <c r="I69" s="353" t="s">
        <v>4573</v>
      </c>
    </row>
    <row r="70" spans="1:9" x14ac:dyDescent="0.2">
      <c r="A70" s="364">
        <v>6</v>
      </c>
      <c r="B70" s="6" t="s">
        <v>112</v>
      </c>
      <c r="C70" s="61" t="s">
        <v>3303</v>
      </c>
      <c r="D70" s="61"/>
      <c r="E70" s="6"/>
      <c r="F70" s="6">
        <v>1</v>
      </c>
      <c r="H70" s="210" t="s">
        <v>4574</v>
      </c>
      <c r="I70" s="353" t="s">
        <v>4573</v>
      </c>
    </row>
    <row r="71" spans="1:9" ht="23.25" customHeight="1" x14ac:dyDescent="0.2">
      <c r="A71" s="364">
        <v>6</v>
      </c>
      <c r="B71" s="6" t="s">
        <v>112</v>
      </c>
      <c r="C71" s="6" t="s">
        <v>1437</v>
      </c>
      <c r="D71" s="6"/>
      <c r="E71" s="6"/>
      <c r="F71" s="6"/>
      <c r="G71" s="171" t="s">
        <v>937</v>
      </c>
      <c r="H71" s="210" t="s">
        <v>4574</v>
      </c>
      <c r="I71" s="353" t="s">
        <v>4573</v>
      </c>
    </row>
    <row r="72" spans="1:9" ht="54" customHeight="1" x14ac:dyDescent="0.2">
      <c r="A72" s="364">
        <v>6</v>
      </c>
      <c r="B72" s="6" t="s">
        <v>112</v>
      </c>
      <c r="C72" s="6" t="s">
        <v>987</v>
      </c>
      <c r="D72" s="6"/>
      <c r="E72" s="6"/>
      <c r="F72" s="6"/>
      <c r="G72" s="172" t="s">
        <v>937</v>
      </c>
      <c r="H72" s="210" t="s">
        <v>4574</v>
      </c>
      <c r="I72" s="353" t="s">
        <v>4573</v>
      </c>
    </row>
    <row r="73" spans="1:9" s="62" customFormat="1" ht="19.5" customHeight="1" x14ac:dyDescent="0.2">
      <c r="A73" s="364">
        <v>6</v>
      </c>
      <c r="B73" s="6" t="s">
        <v>112</v>
      </c>
      <c r="C73" s="61" t="s">
        <v>4502</v>
      </c>
      <c r="D73" s="61" t="s">
        <v>3937</v>
      </c>
      <c r="E73" s="6"/>
      <c r="F73" s="6">
        <v>1</v>
      </c>
      <c r="G73" s="135">
        <v>720460</v>
      </c>
      <c r="H73" s="210" t="s">
        <v>4574</v>
      </c>
      <c r="I73" s="353" t="s">
        <v>4573</v>
      </c>
    </row>
    <row r="74" spans="1:9" ht="36.75" customHeight="1" x14ac:dyDescent="0.2">
      <c r="A74" s="364">
        <v>6</v>
      </c>
      <c r="B74" s="6" t="s">
        <v>112</v>
      </c>
      <c r="C74" s="6" t="s">
        <v>654</v>
      </c>
      <c r="D74" s="6"/>
      <c r="E74" s="6"/>
      <c r="F74" s="6">
        <v>3</v>
      </c>
      <c r="G74" s="175">
        <v>100202</v>
      </c>
      <c r="H74" s="210" t="s">
        <v>4573</v>
      </c>
      <c r="I74" s="353" t="s">
        <v>4574</v>
      </c>
    </row>
    <row r="75" spans="1:9" ht="33" customHeight="1" x14ac:dyDescent="0.2">
      <c r="A75" s="364">
        <v>6</v>
      </c>
      <c r="B75" s="6" t="s">
        <v>112</v>
      </c>
      <c r="C75" s="61" t="s">
        <v>3938</v>
      </c>
      <c r="D75" s="61" t="s">
        <v>3939</v>
      </c>
      <c r="E75" s="6"/>
      <c r="F75" s="6">
        <v>2</v>
      </c>
      <c r="G75" s="135">
        <v>100215</v>
      </c>
      <c r="H75" s="210" t="s">
        <v>4573</v>
      </c>
      <c r="I75" s="353" t="s">
        <v>4574</v>
      </c>
    </row>
    <row r="76" spans="1:9" ht="19.5" customHeight="1" x14ac:dyDescent="0.2">
      <c r="A76" s="364">
        <v>6</v>
      </c>
      <c r="B76" s="6" t="s">
        <v>112</v>
      </c>
      <c r="C76" s="6" t="s">
        <v>3940</v>
      </c>
      <c r="D76" s="6" t="s">
        <v>3941</v>
      </c>
      <c r="E76" s="6"/>
      <c r="F76" s="6">
        <v>1</v>
      </c>
      <c r="G76" s="135">
        <v>100254</v>
      </c>
      <c r="H76" s="210" t="s">
        <v>4573</v>
      </c>
      <c r="I76" s="353" t="s">
        <v>4574</v>
      </c>
    </row>
    <row r="77" spans="1:9" ht="39.75" customHeight="1" x14ac:dyDescent="0.2">
      <c r="A77" s="364">
        <v>6</v>
      </c>
      <c r="B77" s="6" t="s">
        <v>112</v>
      </c>
      <c r="C77" s="61" t="s">
        <v>3942</v>
      </c>
      <c r="D77" s="61" t="s">
        <v>3943</v>
      </c>
      <c r="E77" s="6"/>
      <c r="F77" s="6">
        <v>1</v>
      </c>
      <c r="G77" s="135">
        <v>720492</v>
      </c>
      <c r="H77" s="210" t="s">
        <v>4574</v>
      </c>
      <c r="I77" s="353" t="s">
        <v>4573</v>
      </c>
    </row>
    <row r="78" spans="1:9" ht="24.75" customHeight="1" x14ac:dyDescent="0.2">
      <c r="A78" s="504">
        <v>6</v>
      </c>
      <c r="B78" s="61" t="s">
        <v>112</v>
      </c>
      <c r="C78" s="61" t="s">
        <v>3944</v>
      </c>
      <c r="D78" s="61" t="s">
        <v>3945</v>
      </c>
      <c r="E78" s="61"/>
      <c r="F78" s="61">
        <v>1</v>
      </c>
      <c r="G78" s="135">
        <v>720491</v>
      </c>
      <c r="H78" s="235" t="s">
        <v>4574</v>
      </c>
      <c r="I78" s="507" t="s">
        <v>4573</v>
      </c>
    </row>
    <row r="79" spans="1:9" ht="21" customHeight="1" x14ac:dyDescent="0.2">
      <c r="A79" s="504">
        <v>6</v>
      </c>
      <c r="B79" s="61" t="s">
        <v>112</v>
      </c>
      <c r="C79" s="61" t="s">
        <v>1994</v>
      </c>
      <c r="D79" s="61"/>
      <c r="E79" s="61"/>
      <c r="F79" s="61">
        <v>1</v>
      </c>
      <c r="G79" s="171" t="s">
        <v>937</v>
      </c>
      <c r="H79" s="235" t="s">
        <v>4574</v>
      </c>
      <c r="I79" s="507" t="s">
        <v>4573</v>
      </c>
    </row>
    <row r="80" spans="1:9" ht="30.75" customHeight="1" x14ac:dyDescent="0.2">
      <c r="A80" s="364">
        <v>6</v>
      </c>
      <c r="B80" s="6" t="s">
        <v>92</v>
      </c>
      <c r="C80" s="61" t="s">
        <v>3946</v>
      </c>
      <c r="D80" s="61" t="s">
        <v>4627</v>
      </c>
      <c r="E80" s="6"/>
      <c r="F80" s="6">
        <v>1</v>
      </c>
      <c r="G80" s="135">
        <v>100385</v>
      </c>
      <c r="H80" s="210" t="s">
        <v>4573</v>
      </c>
      <c r="I80" s="353" t="s">
        <v>4574</v>
      </c>
    </row>
    <row r="81" spans="1:256" ht="25.5" customHeight="1" x14ac:dyDescent="0.2">
      <c r="A81" s="364">
        <v>6</v>
      </c>
      <c r="B81" s="6" t="s">
        <v>190</v>
      </c>
      <c r="C81" s="6" t="s">
        <v>3947</v>
      </c>
      <c r="D81" s="6" t="s">
        <v>3948</v>
      </c>
      <c r="E81" s="6"/>
      <c r="F81" s="6">
        <v>1</v>
      </c>
      <c r="G81" s="135">
        <v>100393</v>
      </c>
      <c r="H81" s="210" t="s">
        <v>4573</v>
      </c>
      <c r="I81" s="353" t="s">
        <v>4574</v>
      </c>
    </row>
    <row r="82" spans="1:256" ht="29.25" customHeight="1" x14ac:dyDescent="0.2">
      <c r="A82" s="364">
        <v>7</v>
      </c>
      <c r="B82" s="6" t="s">
        <v>526</v>
      </c>
      <c r="C82" s="61" t="s">
        <v>1478</v>
      </c>
      <c r="D82" s="61"/>
      <c r="E82" s="6"/>
      <c r="F82" s="6">
        <v>1</v>
      </c>
      <c r="G82" s="135">
        <v>720544</v>
      </c>
      <c r="H82" s="210" t="s">
        <v>4574</v>
      </c>
      <c r="I82" s="353" t="s">
        <v>4573</v>
      </c>
    </row>
    <row r="83" spans="1:256" ht="30.75" customHeight="1" x14ac:dyDescent="0.2">
      <c r="A83" s="364">
        <v>7</v>
      </c>
      <c r="B83" s="6" t="s">
        <v>525</v>
      </c>
      <c r="C83" s="61" t="s">
        <v>1006</v>
      </c>
      <c r="D83" s="61"/>
      <c r="E83" s="111"/>
      <c r="F83" s="6">
        <v>1</v>
      </c>
      <c r="G83" s="135">
        <v>600611</v>
      </c>
      <c r="H83" s="210" t="s">
        <v>4573</v>
      </c>
      <c r="I83" s="353" t="s">
        <v>4574</v>
      </c>
    </row>
    <row r="84" spans="1:256" ht="24.75" customHeight="1" x14ac:dyDescent="0.2">
      <c r="A84" s="364">
        <v>7</v>
      </c>
      <c r="B84" s="6" t="s">
        <v>527</v>
      </c>
      <c r="C84" s="61" t="s">
        <v>3949</v>
      </c>
      <c r="D84" s="61" t="s">
        <v>3950</v>
      </c>
      <c r="E84" s="6"/>
      <c r="F84" s="6">
        <v>1</v>
      </c>
      <c r="G84" s="135">
        <v>720455</v>
      </c>
      <c r="H84" s="210" t="s">
        <v>4574</v>
      </c>
      <c r="I84" s="353" t="s">
        <v>4573</v>
      </c>
    </row>
    <row r="85" spans="1:256" ht="30.75" customHeight="1" x14ac:dyDescent="0.2">
      <c r="A85" s="364">
        <v>7</v>
      </c>
      <c r="B85" s="6" t="s">
        <v>527</v>
      </c>
      <c r="C85" s="61" t="s">
        <v>3951</v>
      </c>
      <c r="D85" s="208" t="s">
        <v>3952</v>
      </c>
      <c r="E85" s="71"/>
      <c r="F85" s="6">
        <v>2</v>
      </c>
      <c r="G85" s="135">
        <v>100500</v>
      </c>
      <c r="H85" s="210" t="s">
        <v>4573</v>
      </c>
      <c r="I85" s="353" t="s">
        <v>4574</v>
      </c>
    </row>
    <row r="86" spans="1:256" ht="28.5" customHeight="1" x14ac:dyDescent="0.2">
      <c r="A86" s="364">
        <v>7</v>
      </c>
      <c r="B86" s="6" t="s">
        <v>526</v>
      </c>
      <c r="C86" s="61" t="s">
        <v>3953</v>
      </c>
      <c r="D86" s="61" t="s">
        <v>3954</v>
      </c>
      <c r="E86" s="6"/>
      <c r="F86" s="6">
        <v>1</v>
      </c>
      <c r="G86" s="135">
        <v>100273</v>
      </c>
      <c r="H86" s="210" t="s">
        <v>4573</v>
      </c>
      <c r="I86" s="353" t="s">
        <v>4574</v>
      </c>
    </row>
    <row r="87" spans="1:256" ht="23.25" customHeight="1" x14ac:dyDescent="0.2">
      <c r="A87" s="364">
        <v>7</v>
      </c>
      <c r="B87" s="6" t="s">
        <v>531</v>
      </c>
      <c r="C87" s="61" t="s">
        <v>3955</v>
      </c>
      <c r="D87" s="61" t="s">
        <v>3956</v>
      </c>
      <c r="E87" s="6"/>
      <c r="F87" s="6">
        <v>1</v>
      </c>
      <c r="G87" s="135">
        <v>100059</v>
      </c>
      <c r="H87" s="210" t="s">
        <v>4573</v>
      </c>
      <c r="I87" s="353" t="s">
        <v>4574</v>
      </c>
    </row>
    <row r="88" spans="1:256" ht="27" customHeight="1" x14ac:dyDescent="0.2">
      <c r="A88" s="364">
        <v>7</v>
      </c>
      <c r="B88" s="6" t="s">
        <v>529</v>
      </c>
      <c r="C88" s="61" t="s">
        <v>3957</v>
      </c>
      <c r="D88" s="61"/>
      <c r="E88" s="6"/>
      <c r="F88" s="6">
        <v>1</v>
      </c>
      <c r="G88" s="135">
        <v>600062</v>
      </c>
      <c r="H88" s="210" t="s">
        <v>4573</v>
      </c>
      <c r="I88" s="353" t="s">
        <v>4574</v>
      </c>
    </row>
    <row r="89" spans="1:256" ht="18" customHeight="1" x14ac:dyDescent="0.2">
      <c r="A89" s="364">
        <v>7</v>
      </c>
      <c r="B89" s="6" t="s">
        <v>527</v>
      </c>
      <c r="C89" s="61" t="s">
        <v>3958</v>
      </c>
      <c r="D89" s="61" t="s">
        <v>3959</v>
      </c>
      <c r="E89" s="6"/>
      <c r="F89" s="6">
        <v>3</v>
      </c>
      <c r="G89" s="135">
        <v>720467</v>
      </c>
      <c r="H89" s="210" t="s">
        <v>4574</v>
      </c>
      <c r="I89" s="353" t="s">
        <v>4573</v>
      </c>
    </row>
    <row r="90" spans="1:256" ht="29.25" customHeight="1" x14ac:dyDescent="0.2">
      <c r="A90" s="364">
        <v>7</v>
      </c>
      <c r="B90" s="6" t="s">
        <v>531</v>
      </c>
      <c r="C90" s="61" t="s">
        <v>94</v>
      </c>
      <c r="D90" s="61"/>
      <c r="E90" s="6"/>
      <c r="F90" s="6">
        <v>1</v>
      </c>
      <c r="G90" s="135">
        <v>720503</v>
      </c>
      <c r="H90" s="210" t="s">
        <v>4574</v>
      </c>
      <c r="I90" s="353" t="s">
        <v>4573</v>
      </c>
    </row>
    <row r="91" spans="1:256" ht="20.25" customHeight="1" x14ac:dyDescent="0.2">
      <c r="A91" s="364">
        <v>7</v>
      </c>
      <c r="B91" s="6" t="s">
        <v>526</v>
      </c>
      <c r="C91" s="61" t="s">
        <v>95</v>
      </c>
      <c r="D91" s="61"/>
      <c r="E91" s="6"/>
      <c r="F91" s="6">
        <v>1</v>
      </c>
      <c r="G91" s="135">
        <v>720501</v>
      </c>
      <c r="H91" s="210" t="s">
        <v>4574</v>
      </c>
      <c r="I91" s="353" t="s">
        <v>4573</v>
      </c>
    </row>
    <row r="92" spans="1:256" ht="15.75" customHeight="1" x14ac:dyDescent="0.2">
      <c r="A92" s="364">
        <v>7</v>
      </c>
      <c r="B92" s="6" t="s">
        <v>526</v>
      </c>
      <c r="C92" s="61" t="s">
        <v>939</v>
      </c>
      <c r="D92" s="61"/>
      <c r="E92" s="6"/>
      <c r="F92" s="6"/>
      <c r="G92" s="172" t="s">
        <v>937</v>
      </c>
      <c r="H92" s="210" t="s">
        <v>4574</v>
      </c>
      <c r="I92" s="353" t="s">
        <v>4573</v>
      </c>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c r="IV92" s="14"/>
    </row>
    <row r="93" spans="1:256" ht="18" customHeight="1" x14ac:dyDescent="0.2">
      <c r="A93" s="364">
        <v>7</v>
      </c>
      <c r="B93" s="6" t="s">
        <v>527</v>
      </c>
      <c r="C93" s="61" t="s">
        <v>940</v>
      </c>
      <c r="D93" s="61"/>
      <c r="E93" s="6"/>
      <c r="F93" s="6">
        <v>1</v>
      </c>
      <c r="G93" s="135">
        <v>730198</v>
      </c>
      <c r="H93" s="210" t="s">
        <v>4574</v>
      </c>
      <c r="I93" s="353" t="s">
        <v>4573</v>
      </c>
    </row>
    <row r="94" spans="1:256" ht="24" customHeight="1" x14ac:dyDescent="0.2">
      <c r="A94" s="364">
        <v>8</v>
      </c>
      <c r="B94" s="6" t="s">
        <v>533</v>
      </c>
      <c r="C94" s="61" t="s">
        <v>532</v>
      </c>
      <c r="D94" s="61"/>
      <c r="E94" s="6"/>
      <c r="F94" s="6">
        <v>1</v>
      </c>
      <c r="G94" s="135">
        <v>100123</v>
      </c>
      <c r="H94" s="210" t="s">
        <v>4573</v>
      </c>
      <c r="I94" s="353" t="s">
        <v>4574</v>
      </c>
    </row>
    <row r="95" spans="1:256" ht="23.25" customHeight="1" x14ac:dyDescent="0.2">
      <c r="A95" s="364">
        <v>8</v>
      </c>
      <c r="B95" s="6" t="s">
        <v>535</v>
      </c>
      <c r="C95" s="61" t="s">
        <v>534</v>
      </c>
      <c r="D95" s="61"/>
      <c r="E95" s="111"/>
      <c r="F95" s="6">
        <v>1</v>
      </c>
      <c r="G95" s="135">
        <v>100332</v>
      </c>
      <c r="H95" s="210" t="s">
        <v>4573</v>
      </c>
      <c r="I95" s="353" t="s">
        <v>4574</v>
      </c>
    </row>
    <row r="96" spans="1:256" ht="22.5" customHeight="1" x14ac:dyDescent="0.2">
      <c r="A96" s="364">
        <v>9</v>
      </c>
      <c r="B96" s="6" t="s">
        <v>536</v>
      </c>
      <c r="C96" s="61" t="s">
        <v>467</v>
      </c>
      <c r="D96" s="61"/>
      <c r="E96" s="106"/>
      <c r="F96" s="168">
        <v>1</v>
      </c>
      <c r="G96" s="135">
        <v>720519</v>
      </c>
      <c r="H96" s="210" t="s">
        <v>4574</v>
      </c>
      <c r="I96" s="353" t="s">
        <v>4573</v>
      </c>
    </row>
    <row r="97" spans="1:256" s="14" customFormat="1" ht="21" customHeight="1" x14ac:dyDescent="0.2">
      <c r="A97" s="364">
        <v>9</v>
      </c>
      <c r="B97" s="6" t="s">
        <v>537</v>
      </c>
      <c r="C97" s="61" t="s">
        <v>270</v>
      </c>
      <c r="D97" s="61"/>
      <c r="E97" s="6"/>
      <c r="F97" s="6">
        <v>1</v>
      </c>
      <c r="G97" s="135">
        <v>600058</v>
      </c>
      <c r="H97" s="210" t="s">
        <v>4573</v>
      </c>
      <c r="I97" s="353" t="s">
        <v>4574</v>
      </c>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row>
    <row r="98" spans="1:256" ht="23.25" customHeight="1" x14ac:dyDescent="0.2">
      <c r="A98" s="364">
        <v>9</v>
      </c>
      <c r="B98" s="6" t="s">
        <v>539</v>
      </c>
      <c r="C98" s="61" t="s">
        <v>538</v>
      </c>
      <c r="D98" s="61"/>
      <c r="E98" s="6"/>
      <c r="F98" s="6">
        <v>1</v>
      </c>
      <c r="G98" s="135">
        <v>100377</v>
      </c>
      <c r="H98" s="210" t="s">
        <v>4573</v>
      </c>
      <c r="I98" s="353" t="s">
        <v>4574</v>
      </c>
    </row>
    <row r="99" spans="1:256" ht="78.75" customHeight="1" x14ac:dyDescent="0.2">
      <c r="A99" s="364">
        <v>10</v>
      </c>
      <c r="B99" s="6" t="s">
        <v>541</v>
      </c>
      <c r="C99" s="61" t="s">
        <v>3960</v>
      </c>
      <c r="D99" s="61" t="s">
        <v>3961</v>
      </c>
      <c r="E99" s="6"/>
      <c r="F99" s="6">
        <v>3</v>
      </c>
      <c r="G99" s="135">
        <v>720489</v>
      </c>
      <c r="H99" s="210" t="s">
        <v>4574</v>
      </c>
      <c r="I99" s="353" t="s">
        <v>4573</v>
      </c>
    </row>
    <row r="100" spans="1:256" ht="27" customHeight="1" x14ac:dyDescent="0.2">
      <c r="A100" s="364">
        <v>10</v>
      </c>
      <c r="B100" s="6" t="s">
        <v>248</v>
      </c>
      <c r="C100" s="61" t="s">
        <v>578</v>
      </c>
      <c r="D100" s="61"/>
      <c r="E100" s="6" t="s">
        <v>773</v>
      </c>
      <c r="F100" s="6">
        <v>1</v>
      </c>
      <c r="G100" s="135">
        <v>720300</v>
      </c>
      <c r="H100" s="210" t="s">
        <v>4574</v>
      </c>
      <c r="I100" s="353" t="s">
        <v>4573</v>
      </c>
    </row>
    <row r="101" spans="1:256" ht="26.25" customHeight="1" x14ac:dyDescent="0.2">
      <c r="A101" s="364">
        <v>10</v>
      </c>
      <c r="B101" s="6" t="s">
        <v>541</v>
      </c>
      <c r="C101" s="61" t="s">
        <v>644</v>
      </c>
      <c r="D101" s="61"/>
      <c r="E101" s="6"/>
      <c r="F101" s="6">
        <v>3</v>
      </c>
      <c r="G101" s="135">
        <v>100958</v>
      </c>
      <c r="H101" s="210" t="s">
        <v>4573</v>
      </c>
      <c r="I101" s="353" t="s">
        <v>4574</v>
      </c>
    </row>
    <row r="102" spans="1:256" ht="18" customHeight="1" x14ac:dyDescent="0.2">
      <c r="A102" s="364">
        <v>10</v>
      </c>
      <c r="B102" s="6" t="s">
        <v>543</v>
      </c>
      <c r="C102" s="61" t="s">
        <v>271</v>
      </c>
      <c r="D102" s="61"/>
      <c r="E102" s="6"/>
      <c r="F102" s="6">
        <v>1</v>
      </c>
      <c r="G102" s="135">
        <v>100282</v>
      </c>
      <c r="H102" s="210" t="s">
        <v>4573</v>
      </c>
      <c r="I102" s="353" t="s">
        <v>4574</v>
      </c>
    </row>
    <row r="103" spans="1:256" ht="33.75" customHeight="1" x14ac:dyDescent="0.2">
      <c r="A103" s="364">
        <v>11</v>
      </c>
      <c r="B103" s="6" t="s">
        <v>544</v>
      </c>
      <c r="C103" s="61" t="s">
        <v>973</v>
      </c>
      <c r="D103" s="61"/>
      <c r="E103" s="6" t="s">
        <v>153</v>
      </c>
      <c r="F103" s="6">
        <v>1</v>
      </c>
      <c r="G103" s="135">
        <v>720086</v>
      </c>
      <c r="H103" s="210" t="s">
        <v>4573</v>
      </c>
      <c r="I103" s="353" t="s">
        <v>4574</v>
      </c>
    </row>
    <row r="104" spans="1:256" ht="27" customHeight="1" x14ac:dyDescent="0.2">
      <c r="A104" s="364">
        <v>11</v>
      </c>
      <c r="B104" s="6" t="s">
        <v>544</v>
      </c>
      <c r="C104" s="61" t="s">
        <v>3962</v>
      </c>
      <c r="D104" s="61" t="s">
        <v>4629</v>
      </c>
      <c r="E104" s="6"/>
      <c r="F104" s="6">
        <v>1</v>
      </c>
      <c r="G104" s="135">
        <v>600056</v>
      </c>
      <c r="H104" s="210" t="s">
        <v>4573</v>
      </c>
      <c r="I104" s="353" t="s">
        <v>4574</v>
      </c>
    </row>
    <row r="105" spans="1:256" ht="21.75" customHeight="1" x14ac:dyDescent="0.2">
      <c r="A105" s="364">
        <v>11</v>
      </c>
      <c r="B105" s="6" t="s">
        <v>544</v>
      </c>
      <c r="C105" s="61" t="s">
        <v>3963</v>
      </c>
      <c r="D105" s="61" t="s">
        <v>3964</v>
      </c>
      <c r="E105" s="6"/>
      <c r="F105" s="6">
        <v>2</v>
      </c>
      <c r="G105" s="135">
        <v>100124</v>
      </c>
      <c r="H105" s="210" t="s">
        <v>4573</v>
      </c>
      <c r="I105" s="353" t="s">
        <v>4574</v>
      </c>
    </row>
    <row r="106" spans="1:256" ht="20.25" customHeight="1" x14ac:dyDescent="0.2">
      <c r="A106" s="364">
        <v>11</v>
      </c>
      <c r="B106" s="6" t="s">
        <v>545</v>
      </c>
      <c r="C106" s="61" t="s">
        <v>3965</v>
      </c>
      <c r="D106" s="61" t="s">
        <v>4630</v>
      </c>
      <c r="E106" s="6"/>
      <c r="F106" s="6">
        <v>1</v>
      </c>
      <c r="G106" s="135">
        <v>100263</v>
      </c>
      <c r="H106" s="210" t="s">
        <v>4573</v>
      </c>
      <c r="I106" s="353" t="s">
        <v>4574</v>
      </c>
    </row>
    <row r="107" spans="1:256" ht="20.25" customHeight="1" x14ac:dyDescent="0.2">
      <c r="A107" s="364">
        <v>11</v>
      </c>
      <c r="B107" s="6" t="s">
        <v>389</v>
      </c>
      <c r="C107" s="61" t="s">
        <v>326</v>
      </c>
      <c r="D107" s="61" t="s">
        <v>3966</v>
      </c>
      <c r="E107" s="6"/>
      <c r="F107" s="6">
        <v>3</v>
      </c>
      <c r="G107" s="135">
        <v>100366</v>
      </c>
      <c r="H107" s="210" t="s">
        <v>4573</v>
      </c>
      <c r="I107" s="353" t="s">
        <v>4574</v>
      </c>
    </row>
    <row r="108" spans="1:256" ht="21.75" customHeight="1" x14ac:dyDescent="0.2">
      <c r="A108" s="364">
        <v>11</v>
      </c>
      <c r="B108" s="6" t="s">
        <v>389</v>
      </c>
      <c r="C108" s="211" t="s">
        <v>3967</v>
      </c>
      <c r="D108" s="211" t="s">
        <v>3968</v>
      </c>
      <c r="E108" s="6"/>
      <c r="F108" s="6">
        <v>1</v>
      </c>
      <c r="G108" s="135">
        <v>100368</v>
      </c>
      <c r="H108" s="210" t="s">
        <v>4573</v>
      </c>
      <c r="I108" s="353" t="s">
        <v>4574</v>
      </c>
    </row>
    <row r="109" spans="1:256" ht="18" customHeight="1" x14ac:dyDescent="0.2">
      <c r="A109" s="364">
        <v>12</v>
      </c>
      <c r="B109" s="6" t="s">
        <v>390</v>
      </c>
      <c r="C109" s="61" t="s">
        <v>272</v>
      </c>
      <c r="D109" s="61"/>
      <c r="E109" s="6"/>
      <c r="F109" s="6">
        <v>1</v>
      </c>
      <c r="G109" s="135">
        <v>100365</v>
      </c>
      <c r="H109" s="210" t="s">
        <v>4573</v>
      </c>
      <c r="I109" s="353" t="s">
        <v>4574</v>
      </c>
    </row>
    <row r="110" spans="1:256" ht="20.25" customHeight="1" x14ac:dyDescent="0.2">
      <c r="A110" s="364">
        <v>12</v>
      </c>
      <c r="B110" s="6" t="s">
        <v>393</v>
      </c>
      <c r="C110" s="61" t="s">
        <v>392</v>
      </c>
      <c r="D110" s="61"/>
      <c r="E110" s="6"/>
      <c r="F110" s="6">
        <v>1</v>
      </c>
      <c r="G110" s="135">
        <v>100620</v>
      </c>
      <c r="H110" s="210" t="s">
        <v>4573</v>
      </c>
      <c r="I110" s="353" t="s">
        <v>4574</v>
      </c>
    </row>
    <row r="111" spans="1:256" s="14" customFormat="1" ht="18.75" customHeight="1" x14ac:dyDescent="0.2">
      <c r="A111" s="364">
        <v>12</v>
      </c>
      <c r="B111" s="6" t="s">
        <v>394</v>
      </c>
      <c r="C111" s="61" t="s">
        <v>1007</v>
      </c>
      <c r="D111" s="61"/>
      <c r="E111" s="6"/>
      <c r="F111" s="6">
        <v>1</v>
      </c>
      <c r="G111" s="135">
        <v>600067</v>
      </c>
      <c r="H111" s="210" t="s">
        <v>4573</v>
      </c>
      <c r="I111" s="353" t="s">
        <v>4574</v>
      </c>
    </row>
    <row r="112" spans="1:256" ht="18.75" customHeight="1" x14ac:dyDescent="0.2">
      <c r="A112" s="364">
        <v>12</v>
      </c>
      <c r="B112" s="6" t="s">
        <v>390</v>
      </c>
      <c r="C112" s="61" t="s">
        <v>3969</v>
      </c>
      <c r="D112" s="61" t="s">
        <v>3970</v>
      </c>
      <c r="E112" s="6"/>
      <c r="F112" s="6">
        <v>2</v>
      </c>
      <c r="G112" s="135">
        <v>720500</v>
      </c>
      <c r="H112" s="210" t="s">
        <v>4574</v>
      </c>
      <c r="I112" s="353" t="s">
        <v>4573</v>
      </c>
    </row>
    <row r="113" spans="1:9" ht="18" customHeight="1" x14ac:dyDescent="0.2">
      <c r="A113" s="364">
        <v>12</v>
      </c>
      <c r="B113" s="6" t="s">
        <v>391</v>
      </c>
      <c r="C113" s="61" t="s">
        <v>273</v>
      </c>
      <c r="D113" s="61"/>
      <c r="E113" s="6"/>
      <c r="F113" s="6">
        <v>1</v>
      </c>
      <c r="G113" s="135">
        <v>100288</v>
      </c>
      <c r="H113" s="210" t="s">
        <v>4573</v>
      </c>
      <c r="I113" s="353" t="s">
        <v>4574</v>
      </c>
    </row>
    <row r="114" spans="1:9" ht="17.25" customHeight="1" x14ac:dyDescent="0.2">
      <c r="A114" s="364">
        <v>13</v>
      </c>
      <c r="B114" s="6" t="s">
        <v>400</v>
      </c>
      <c r="C114" s="61" t="s">
        <v>4050</v>
      </c>
      <c r="D114" s="61" t="s">
        <v>3971</v>
      </c>
      <c r="E114" s="6"/>
      <c r="F114" s="6">
        <v>1</v>
      </c>
      <c r="G114" s="135">
        <v>100075</v>
      </c>
      <c r="H114" s="210" t="s">
        <v>4573</v>
      </c>
      <c r="I114" s="353" t="s">
        <v>4574</v>
      </c>
    </row>
    <row r="115" spans="1:9" ht="15" x14ac:dyDescent="0.2">
      <c r="A115" s="364">
        <v>13</v>
      </c>
      <c r="B115" s="6" t="s">
        <v>395</v>
      </c>
      <c r="C115" s="61" t="s">
        <v>1439</v>
      </c>
      <c r="D115" s="61"/>
      <c r="E115" s="6"/>
      <c r="F115" s="6">
        <v>1</v>
      </c>
      <c r="G115" s="176">
        <v>100417</v>
      </c>
      <c r="H115" s="210" t="s">
        <v>4573</v>
      </c>
      <c r="I115" s="353" t="s">
        <v>4574</v>
      </c>
    </row>
    <row r="116" spans="1:9" ht="20.25" customHeight="1" x14ac:dyDescent="0.2">
      <c r="A116" s="364">
        <v>13</v>
      </c>
      <c r="B116" s="6" t="s">
        <v>398</v>
      </c>
      <c r="C116" s="61" t="s">
        <v>1039</v>
      </c>
      <c r="D116" s="61"/>
      <c r="E116" s="6"/>
      <c r="F116" s="6">
        <v>1</v>
      </c>
      <c r="G116" s="135">
        <v>600080</v>
      </c>
      <c r="H116" s="210" t="s">
        <v>4573</v>
      </c>
      <c r="I116" s="353" t="s">
        <v>4574</v>
      </c>
    </row>
    <row r="117" spans="1:9" ht="16.5" customHeight="1" x14ac:dyDescent="0.2">
      <c r="A117" s="364">
        <v>13</v>
      </c>
      <c r="B117" s="6" t="s">
        <v>399</v>
      </c>
      <c r="C117" s="61" t="s">
        <v>3972</v>
      </c>
      <c r="D117" s="61"/>
      <c r="E117" s="6"/>
      <c r="F117" s="6">
        <v>1</v>
      </c>
      <c r="G117" s="170">
        <v>720472</v>
      </c>
      <c r="H117" s="210" t="s">
        <v>4574</v>
      </c>
      <c r="I117" s="353" t="s">
        <v>4573</v>
      </c>
    </row>
    <row r="118" spans="1:9" ht="17.25" customHeight="1" x14ac:dyDescent="0.2">
      <c r="A118" s="364">
        <v>13</v>
      </c>
      <c r="B118" s="6" t="s">
        <v>399</v>
      </c>
      <c r="C118" s="61" t="s">
        <v>3973</v>
      </c>
      <c r="D118" s="61" t="s">
        <v>3974</v>
      </c>
      <c r="E118" s="6"/>
      <c r="F118" s="6">
        <v>1</v>
      </c>
      <c r="G118" s="135">
        <v>720486</v>
      </c>
      <c r="H118" s="210" t="s">
        <v>4574</v>
      </c>
      <c r="I118" s="353" t="s">
        <v>4573</v>
      </c>
    </row>
    <row r="119" spans="1:9" ht="18" customHeight="1" x14ac:dyDescent="0.2">
      <c r="A119" s="364">
        <v>13</v>
      </c>
      <c r="B119" s="6" t="s">
        <v>396</v>
      </c>
      <c r="C119" s="61" t="s">
        <v>274</v>
      </c>
      <c r="D119" s="61"/>
      <c r="E119" s="6"/>
      <c r="F119" s="6">
        <v>1</v>
      </c>
      <c r="G119" s="135">
        <v>100163</v>
      </c>
      <c r="H119" s="210" t="s">
        <v>4573</v>
      </c>
      <c r="I119" s="353" t="s">
        <v>4574</v>
      </c>
    </row>
    <row r="120" spans="1:9" ht="22.5" customHeight="1" x14ac:dyDescent="0.2">
      <c r="A120" s="364">
        <v>13</v>
      </c>
      <c r="B120" s="6" t="s">
        <v>401</v>
      </c>
      <c r="C120" s="61" t="s">
        <v>238</v>
      </c>
      <c r="D120" s="61"/>
      <c r="E120" s="6"/>
      <c r="F120" s="6">
        <v>1</v>
      </c>
      <c r="G120" s="135">
        <v>100019</v>
      </c>
      <c r="H120" s="210" t="s">
        <v>4573</v>
      </c>
      <c r="I120" s="353" t="s">
        <v>4574</v>
      </c>
    </row>
    <row r="121" spans="1:9" ht="25.5" customHeight="1" x14ac:dyDescent="0.2">
      <c r="A121" s="364">
        <v>13</v>
      </c>
      <c r="B121" s="6" t="s">
        <v>401</v>
      </c>
      <c r="C121" s="61" t="s">
        <v>3975</v>
      </c>
      <c r="D121" s="61" t="s">
        <v>3976</v>
      </c>
      <c r="E121" s="6"/>
      <c r="F121" s="6">
        <v>1</v>
      </c>
      <c r="G121" s="135">
        <v>100020</v>
      </c>
      <c r="H121" s="210" t="s">
        <v>4573</v>
      </c>
      <c r="I121" s="353" t="s">
        <v>4574</v>
      </c>
    </row>
    <row r="122" spans="1:9" ht="18" customHeight="1" x14ac:dyDescent="0.2">
      <c r="A122" s="364">
        <v>13</v>
      </c>
      <c r="B122" s="6" t="s">
        <v>403</v>
      </c>
      <c r="C122" s="207" t="s">
        <v>774</v>
      </c>
      <c r="D122" s="207"/>
      <c r="E122" s="6"/>
      <c r="F122" s="6">
        <v>1</v>
      </c>
      <c r="G122" s="170">
        <v>100960</v>
      </c>
      <c r="H122" s="210" t="s">
        <v>4573</v>
      </c>
      <c r="I122" s="353" t="s">
        <v>4574</v>
      </c>
    </row>
    <row r="123" spans="1:9" ht="22.5" customHeight="1" x14ac:dyDescent="0.2">
      <c r="A123" s="364">
        <v>13</v>
      </c>
      <c r="B123" s="6" t="s">
        <v>399</v>
      </c>
      <c r="C123" s="61" t="s">
        <v>4623</v>
      </c>
      <c r="D123" s="61" t="s">
        <v>3977</v>
      </c>
      <c r="E123" s="6"/>
      <c r="F123" s="6">
        <v>1</v>
      </c>
      <c r="G123" s="135">
        <v>100281</v>
      </c>
      <c r="H123" s="210" t="s">
        <v>4573</v>
      </c>
      <c r="I123" s="353" t="s">
        <v>4574</v>
      </c>
    </row>
    <row r="124" spans="1:9" ht="18.75" customHeight="1" x14ac:dyDescent="0.2">
      <c r="A124" s="364">
        <v>13</v>
      </c>
      <c r="B124" s="6" t="s">
        <v>395</v>
      </c>
      <c r="C124" s="61" t="s">
        <v>364</v>
      </c>
      <c r="D124" s="61"/>
      <c r="E124" s="6"/>
      <c r="F124" s="6">
        <v>1</v>
      </c>
      <c r="G124" s="135">
        <v>730028</v>
      </c>
      <c r="H124" s="210" t="s">
        <v>4574</v>
      </c>
      <c r="I124" s="353" t="s">
        <v>4573</v>
      </c>
    </row>
    <row r="125" spans="1:9" ht="21" customHeight="1" x14ac:dyDescent="0.2">
      <c r="A125" s="364">
        <v>14</v>
      </c>
      <c r="B125" s="6" t="s">
        <v>409</v>
      </c>
      <c r="C125" s="61" t="s">
        <v>3978</v>
      </c>
      <c r="D125" s="61"/>
      <c r="E125" s="6"/>
      <c r="F125" s="6"/>
      <c r="G125" s="174">
        <v>720517</v>
      </c>
      <c r="H125" s="210" t="s">
        <v>4574</v>
      </c>
      <c r="I125" s="353" t="s">
        <v>4573</v>
      </c>
    </row>
    <row r="126" spans="1:9" ht="19.5" customHeight="1" x14ac:dyDescent="0.2">
      <c r="A126" s="364">
        <v>14</v>
      </c>
      <c r="B126" s="6" t="s">
        <v>409</v>
      </c>
      <c r="C126" s="61" t="s">
        <v>365</v>
      </c>
      <c r="D126" s="61"/>
      <c r="E126" s="6"/>
      <c r="F126" s="6">
        <v>1</v>
      </c>
      <c r="G126" s="135">
        <v>100959</v>
      </c>
      <c r="H126" s="210" t="s">
        <v>4573</v>
      </c>
      <c r="I126" s="353" t="s">
        <v>4574</v>
      </c>
    </row>
    <row r="127" spans="1:9" ht="21.75" customHeight="1" x14ac:dyDescent="0.2">
      <c r="A127" s="364">
        <v>14</v>
      </c>
      <c r="B127" s="6" t="s">
        <v>410</v>
      </c>
      <c r="C127" s="61" t="s">
        <v>366</v>
      </c>
      <c r="D127" s="61"/>
      <c r="E127" s="6"/>
      <c r="F127" s="6">
        <v>1</v>
      </c>
      <c r="G127" s="170">
        <v>600081</v>
      </c>
      <c r="H127" s="210" t="s">
        <v>4573</v>
      </c>
      <c r="I127" s="353" t="s">
        <v>4574</v>
      </c>
    </row>
    <row r="128" spans="1:9" ht="20.25" customHeight="1" x14ac:dyDescent="0.2">
      <c r="A128" s="364">
        <v>14</v>
      </c>
      <c r="B128" s="6" t="s">
        <v>412</v>
      </c>
      <c r="C128" s="61" t="s">
        <v>3979</v>
      </c>
      <c r="D128" s="61" t="s">
        <v>3980</v>
      </c>
      <c r="E128" s="6"/>
      <c r="F128" s="6">
        <v>1</v>
      </c>
      <c r="G128" s="170">
        <v>100001</v>
      </c>
      <c r="H128" s="210" t="s">
        <v>4573</v>
      </c>
      <c r="I128" s="353" t="s">
        <v>4574</v>
      </c>
    </row>
    <row r="129" spans="1:9" ht="21" customHeight="1" x14ac:dyDescent="0.2">
      <c r="A129" s="364">
        <v>14</v>
      </c>
      <c r="B129" s="6" t="s">
        <v>411</v>
      </c>
      <c r="C129" s="61" t="s">
        <v>367</v>
      </c>
      <c r="D129" s="61"/>
      <c r="E129" s="6"/>
      <c r="F129" s="6">
        <v>1</v>
      </c>
      <c r="G129" s="135">
        <v>100394</v>
      </c>
      <c r="H129" s="210" t="s">
        <v>4573</v>
      </c>
      <c r="I129" s="353" t="s">
        <v>4574</v>
      </c>
    </row>
    <row r="130" spans="1:9" ht="15" customHeight="1" x14ac:dyDescent="0.2">
      <c r="A130" s="364">
        <v>14</v>
      </c>
      <c r="B130" s="6" t="s">
        <v>409</v>
      </c>
      <c r="C130" s="61" t="s">
        <v>3981</v>
      </c>
      <c r="D130" s="61" t="s">
        <v>3982</v>
      </c>
      <c r="E130" s="6"/>
      <c r="F130" s="6">
        <v>2</v>
      </c>
      <c r="G130" s="135">
        <v>720508</v>
      </c>
      <c r="H130" s="210" t="s">
        <v>4574</v>
      </c>
      <c r="I130" s="353" t="s">
        <v>4573</v>
      </c>
    </row>
    <row r="131" spans="1:9" ht="18.75" customHeight="1" x14ac:dyDescent="0.2">
      <c r="A131" s="364">
        <v>14</v>
      </c>
      <c r="B131" s="6" t="s">
        <v>405</v>
      </c>
      <c r="C131" s="61" t="s">
        <v>1467</v>
      </c>
      <c r="D131" s="61"/>
      <c r="E131" s="6"/>
      <c r="F131" s="6">
        <v>1</v>
      </c>
      <c r="G131" s="135">
        <v>100078</v>
      </c>
      <c r="H131" s="210" t="s">
        <v>4573</v>
      </c>
      <c r="I131" s="353" t="s">
        <v>4574</v>
      </c>
    </row>
    <row r="132" spans="1:9" ht="47.25" customHeight="1" x14ac:dyDescent="0.2">
      <c r="A132" s="364">
        <v>15</v>
      </c>
      <c r="B132" s="6" t="s">
        <v>511</v>
      </c>
      <c r="C132" s="61" t="s">
        <v>1478</v>
      </c>
      <c r="D132" s="61"/>
      <c r="E132" s="6"/>
      <c r="F132" s="6"/>
      <c r="G132" s="171" t="s">
        <v>937</v>
      </c>
      <c r="H132" s="210" t="s">
        <v>4574</v>
      </c>
      <c r="I132" s="353" t="s">
        <v>4573</v>
      </c>
    </row>
    <row r="133" spans="1:9" ht="21" customHeight="1" x14ac:dyDescent="0.2">
      <c r="A133" s="364">
        <v>15</v>
      </c>
      <c r="B133" s="6" t="s">
        <v>103</v>
      </c>
      <c r="C133" s="61" t="s">
        <v>3983</v>
      </c>
      <c r="D133" s="61" t="s">
        <v>3984</v>
      </c>
      <c r="E133" s="6"/>
      <c r="F133" s="6">
        <v>1</v>
      </c>
      <c r="G133" s="135">
        <v>730139</v>
      </c>
      <c r="H133" s="210" t="s">
        <v>4574</v>
      </c>
      <c r="I133" s="353" t="s">
        <v>4573</v>
      </c>
    </row>
    <row r="134" spans="1:9" ht="19.5" customHeight="1" x14ac:dyDescent="0.2">
      <c r="A134" s="364">
        <v>15</v>
      </c>
      <c r="B134" s="6" t="s">
        <v>511</v>
      </c>
      <c r="C134" s="61" t="s">
        <v>3985</v>
      </c>
      <c r="D134" s="61" t="s">
        <v>3986</v>
      </c>
      <c r="E134" s="6"/>
      <c r="F134" s="6">
        <v>1</v>
      </c>
      <c r="G134" s="135">
        <v>730103</v>
      </c>
      <c r="H134" s="210" t="s">
        <v>4574</v>
      </c>
      <c r="I134" s="353" t="s">
        <v>4573</v>
      </c>
    </row>
    <row r="135" spans="1:9" ht="22.5" customHeight="1" x14ac:dyDescent="0.2">
      <c r="A135" s="364">
        <v>15</v>
      </c>
      <c r="B135" s="6" t="s">
        <v>511</v>
      </c>
      <c r="C135" s="61" t="s">
        <v>3987</v>
      </c>
      <c r="D135" s="61" t="s">
        <v>3988</v>
      </c>
      <c r="E135" s="6"/>
      <c r="F135" s="6">
        <v>1</v>
      </c>
      <c r="G135" s="135">
        <v>730082</v>
      </c>
      <c r="H135" s="210" t="s">
        <v>4574</v>
      </c>
      <c r="I135" s="353" t="s">
        <v>4573</v>
      </c>
    </row>
    <row r="136" spans="1:9" x14ac:dyDescent="0.2">
      <c r="A136" s="364">
        <v>15</v>
      </c>
      <c r="B136" s="6" t="s">
        <v>511</v>
      </c>
      <c r="C136" s="61" t="s">
        <v>1561</v>
      </c>
      <c r="D136" s="61"/>
      <c r="E136" s="6"/>
      <c r="F136" s="6">
        <v>1</v>
      </c>
      <c r="G136" s="171" t="s">
        <v>937</v>
      </c>
      <c r="H136" s="210" t="s">
        <v>4573</v>
      </c>
      <c r="I136" s="353" t="s">
        <v>4574</v>
      </c>
    </row>
    <row r="137" spans="1:9" ht="20.25" customHeight="1" x14ac:dyDescent="0.2">
      <c r="A137" s="364">
        <v>15</v>
      </c>
      <c r="B137" s="6" t="s">
        <v>511</v>
      </c>
      <c r="C137" s="61" t="s">
        <v>3989</v>
      </c>
      <c r="D137" s="61" t="s">
        <v>3990</v>
      </c>
      <c r="E137" s="6"/>
      <c r="F137" s="6">
        <v>1</v>
      </c>
      <c r="G137" s="135">
        <v>100101</v>
      </c>
      <c r="H137" s="210" t="s">
        <v>4573</v>
      </c>
      <c r="I137" s="353" t="s">
        <v>4574</v>
      </c>
    </row>
    <row r="138" spans="1:9" x14ac:dyDescent="0.2">
      <c r="A138" s="364">
        <v>15</v>
      </c>
      <c r="B138" s="6" t="s">
        <v>413</v>
      </c>
      <c r="C138" s="61" t="s">
        <v>3991</v>
      </c>
      <c r="D138" s="61" t="s">
        <v>3992</v>
      </c>
      <c r="E138" s="6"/>
      <c r="F138" s="6">
        <v>1</v>
      </c>
      <c r="G138" s="135">
        <v>100322</v>
      </c>
      <c r="H138" s="210" t="s">
        <v>4573</v>
      </c>
      <c r="I138" s="353" t="s">
        <v>4574</v>
      </c>
    </row>
    <row r="139" spans="1:9" ht="18" customHeight="1" x14ac:dyDescent="0.2">
      <c r="A139" s="364">
        <v>15</v>
      </c>
      <c r="B139" s="6" t="s">
        <v>414</v>
      </c>
      <c r="C139" s="61" t="s">
        <v>3993</v>
      </c>
      <c r="D139" s="61" t="s">
        <v>3994</v>
      </c>
      <c r="E139" s="111"/>
      <c r="F139" s="6">
        <v>1</v>
      </c>
      <c r="G139" s="135">
        <v>600059</v>
      </c>
      <c r="H139" s="210" t="s">
        <v>4573</v>
      </c>
      <c r="I139" s="353" t="s">
        <v>4574</v>
      </c>
    </row>
    <row r="140" spans="1:9" x14ac:dyDescent="0.2">
      <c r="A140" s="364">
        <v>15</v>
      </c>
      <c r="B140" s="6" t="s">
        <v>510</v>
      </c>
      <c r="C140" s="61" t="s">
        <v>292</v>
      </c>
      <c r="D140" s="61"/>
      <c r="E140" s="6"/>
      <c r="F140" s="6">
        <v>1</v>
      </c>
      <c r="G140" s="135">
        <v>100023</v>
      </c>
      <c r="H140" s="210" t="s">
        <v>4573</v>
      </c>
      <c r="I140" s="353" t="s">
        <v>4574</v>
      </c>
    </row>
    <row r="141" spans="1:9" ht="25.5" x14ac:dyDescent="0.2">
      <c r="A141" s="364">
        <v>15</v>
      </c>
      <c r="B141" s="6" t="s">
        <v>514</v>
      </c>
      <c r="C141" s="61" t="s">
        <v>4624</v>
      </c>
      <c r="D141" s="61"/>
      <c r="E141" s="6"/>
      <c r="F141" s="6">
        <v>1</v>
      </c>
      <c r="G141" s="135">
        <v>100073</v>
      </c>
      <c r="H141" s="210" t="s">
        <v>4573</v>
      </c>
      <c r="I141" s="353" t="s">
        <v>4574</v>
      </c>
    </row>
    <row r="142" spans="1:9" x14ac:dyDescent="0.2">
      <c r="A142" s="364">
        <v>15</v>
      </c>
      <c r="B142" s="6" t="s">
        <v>580</v>
      </c>
      <c r="C142" s="61" t="s">
        <v>3998</v>
      </c>
      <c r="D142" s="61" t="s">
        <v>3995</v>
      </c>
      <c r="E142" s="6"/>
      <c r="F142" s="6">
        <v>1</v>
      </c>
      <c r="G142" s="135">
        <v>600053</v>
      </c>
      <c r="H142" s="210" t="s">
        <v>4573</v>
      </c>
      <c r="I142" s="353" t="s">
        <v>4574</v>
      </c>
    </row>
    <row r="143" spans="1:9" ht="25.5" x14ac:dyDescent="0.2">
      <c r="A143" s="364">
        <v>15</v>
      </c>
      <c r="B143" s="6" t="s">
        <v>515</v>
      </c>
      <c r="C143" s="61" t="s">
        <v>3996</v>
      </c>
      <c r="D143" s="61" t="s">
        <v>3997</v>
      </c>
      <c r="E143" s="6"/>
      <c r="F143" s="6">
        <v>1</v>
      </c>
      <c r="G143" s="135">
        <v>720461</v>
      </c>
      <c r="H143" s="210" t="s">
        <v>4574</v>
      </c>
      <c r="I143" s="353" t="s">
        <v>4573</v>
      </c>
    </row>
    <row r="144" spans="1:9" x14ac:dyDescent="0.2">
      <c r="A144" s="364">
        <v>15</v>
      </c>
      <c r="B144" s="6" t="s">
        <v>289</v>
      </c>
      <c r="C144" s="61" t="s">
        <v>3999</v>
      </c>
      <c r="D144" s="61" t="s">
        <v>4000</v>
      </c>
      <c r="E144" s="6"/>
      <c r="F144" s="6">
        <v>1</v>
      </c>
      <c r="G144" s="135">
        <v>600066</v>
      </c>
      <c r="H144" s="210" t="s">
        <v>4573</v>
      </c>
      <c r="I144" s="353" t="s">
        <v>4574</v>
      </c>
    </row>
    <row r="145" spans="1:9" ht="25.5" x14ac:dyDescent="0.2">
      <c r="A145" s="364">
        <v>15</v>
      </c>
      <c r="B145" s="160" t="s">
        <v>515</v>
      </c>
      <c r="C145" s="164" t="s">
        <v>4625</v>
      </c>
      <c r="D145" s="164"/>
      <c r="E145" s="160"/>
      <c r="F145" s="160">
        <v>2</v>
      </c>
      <c r="G145" s="135">
        <v>100034</v>
      </c>
      <c r="H145" s="210" t="s">
        <v>4573</v>
      </c>
      <c r="I145" s="353" t="s">
        <v>4574</v>
      </c>
    </row>
    <row r="146" spans="1:9" x14ac:dyDescent="0.2">
      <c r="A146" s="412">
        <v>15</v>
      </c>
      <c r="B146" s="6" t="s">
        <v>291</v>
      </c>
      <c r="C146" s="61" t="s">
        <v>290</v>
      </c>
      <c r="D146" s="61"/>
      <c r="E146" s="6"/>
      <c r="F146" s="6">
        <v>1</v>
      </c>
      <c r="G146" s="135">
        <v>100130</v>
      </c>
      <c r="H146" s="210" t="s">
        <v>4573</v>
      </c>
      <c r="I146" s="353" t="s">
        <v>4574</v>
      </c>
    </row>
    <row r="147" spans="1:9" ht="18.75" customHeight="1" x14ac:dyDescent="0.2">
      <c r="A147" s="364">
        <v>15</v>
      </c>
      <c r="B147" s="6" t="s">
        <v>323</v>
      </c>
      <c r="C147" s="61" t="s">
        <v>322</v>
      </c>
      <c r="D147" s="61"/>
      <c r="E147" s="6"/>
      <c r="F147" s="6">
        <v>1</v>
      </c>
      <c r="G147" s="135">
        <v>100380</v>
      </c>
      <c r="H147" s="210" t="s">
        <v>4573</v>
      </c>
      <c r="I147" s="353" t="s">
        <v>4574</v>
      </c>
    </row>
    <row r="148" spans="1:9" ht="19.5" customHeight="1" x14ac:dyDescent="0.2">
      <c r="A148" s="364">
        <v>15</v>
      </c>
      <c r="B148" s="6" t="s">
        <v>325</v>
      </c>
      <c r="C148" s="61" t="s">
        <v>990</v>
      </c>
      <c r="D148" s="61"/>
      <c r="E148" s="6"/>
      <c r="F148" s="6"/>
      <c r="G148" s="135">
        <v>720498</v>
      </c>
      <c r="H148" s="210" t="s">
        <v>4574</v>
      </c>
      <c r="I148" s="353" t="s">
        <v>4573</v>
      </c>
    </row>
    <row r="149" spans="1:9" x14ac:dyDescent="0.2">
      <c r="A149" s="364">
        <v>15</v>
      </c>
      <c r="B149" s="6" t="s">
        <v>291</v>
      </c>
      <c r="C149" s="61" t="s">
        <v>4001</v>
      </c>
      <c r="D149" s="61" t="s">
        <v>4002</v>
      </c>
      <c r="E149" s="6"/>
      <c r="F149" s="6">
        <v>1</v>
      </c>
      <c r="G149" s="135">
        <v>720462</v>
      </c>
      <c r="H149" s="210" t="s">
        <v>4574</v>
      </c>
      <c r="I149" s="353" t="s">
        <v>4573</v>
      </c>
    </row>
    <row r="150" spans="1:9" ht="15" customHeight="1" x14ac:dyDescent="0.2">
      <c r="A150" s="364">
        <v>15</v>
      </c>
      <c r="B150" s="6" t="s">
        <v>511</v>
      </c>
      <c r="C150" s="61" t="s">
        <v>4003</v>
      </c>
      <c r="D150" s="61" t="s">
        <v>4004</v>
      </c>
      <c r="E150" s="6"/>
      <c r="F150" s="6">
        <v>1</v>
      </c>
      <c r="G150" s="135">
        <v>720540</v>
      </c>
      <c r="H150" s="210" t="s">
        <v>4574</v>
      </c>
      <c r="I150" s="353" t="s">
        <v>4573</v>
      </c>
    </row>
    <row r="151" spans="1:9" ht="18.75" customHeight="1" x14ac:dyDescent="0.2">
      <c r="A151" s="364">
        <v>15</v>
      </c>
      <c r="B151" s="6" t="s">
        <v>511</v>
      </c>
      <c r="C151" s="61" t="s">
        <v>293</v>
      </c>
      <c r="D151" s="61"/>
      <c r="E151" s="6"/>
      <c r="F151" s="6">
        <v>3</v>
      </c>
      <c r="G151" s="135">
        <v>720474</v>
      </c>
      <c r="H151" s="210" t="s">
        <v>4574</v>
      </c>
      <c r="I151" s="353" t="s">
        <v>4573</v>
      </c>
    </row>
    <row r="152" spans="1:9" ht="19.5" customHeight="1" x14ac:dyDescent="0.2">
      <c r="A152" s="364">
        <v>15</v>
      </c>
      <c r="B152" s="6" t="s">
        <v>581</v>
      </c>
      <c r="C152" s="61" t="s">
        <v>296</v>
      </c>
      <c r="D152" s="61"/>
      <c r="E152" s="6"/>
      <c r="F152" s="6">
        <v>1</v>
      </c>
      <c r="G152" s="135">
        <v>600052</v>
      </c>
      <c r="H152" s="210" t="s">
        <v>4573</v>
      </c>
      <c r="I152" s="353" t="s">
        <v>4574</v>
      </c>
    </row>
    <row r="153" spans="1:9" ht="21" customHeight="1" x14ac:dyDescent="0.2">
      <c r="A153" s="364">
        <v>15</v>
      </c>
      <c r="B153" s="6" t="s">
        <v>511</v>
      </c>
      <c r="C153" s="61" t="s">
        <v>1440</v>
      </c>
      <c r="D153" s="61"/>
      <c r="E153" s="6"/>
      <c r="F153" s="6">
        <v>2</v>
      </c>
      <c r="G153" s="174">
        <v>720511</v>
      </c>
      <c r="H153" s="210" t="s">
        <v>4574</v>
      </c>
      <c r="I153" s="353" t="s">
        <v>4573</v>
      </c>
    </row>
    <row r="154" spans="1:9" ht="24.75" customHeight="1" x14ac:dyDescent="0.2">
      <c r="A154" s="364">
        <v>15</v>
      </c>
      <c r="B154" s="6" t="s">
        <v>413</v>
      </c>
      <c r="C154" s="61" t="s">
        <v>4005</v>
      </c>
      <c r="D154" s="61" t="s">
        <v>4006</v>
      </c>
      <c r="E154" s="6"/>
      <c r="F154" s="6">
        <v>1</v>
      </c>
      <c r="G154" s="135">
        <v>600079</v>
      </c>
      <c r="H154" s="210" t="s">
        <v>4573</v>
      </c>
      <c r="I154" s="353" t="s">
        <v>4574</v>
      </c>
    </row>
    <row r="155" spans="1:9" ht="21" customHeight="1" x14ac:dyDescent="0.2">
      <c r="A155" s="364">
        <v>15</v>
      </c>
      <c r="B155" s="6" t="s">
        <v>103</v>
      </c>
      <c r="C155" s="61" t="s">
        <v>890</v>
      </c>
      <c r="D155" s="61"/>
      <c r="E155" s="6"/>
      <c r="F155" s="6">
        <v>1</v>
      </c>
      <c r="G155" s="135">
        <v>720493</v>
      </c>
      <c r="H155" s="210" t="s">
        <v>4574</v>
      </c>
      <c r="I155" s="353" t="s">
        <v>4573</v>
      </c>
    </row>
    <row r="156" spans="1:9" ht="16.5" customHeight="1" x14ac:dyDescent="0.2">
      <c r="A156" s="364">
        <v>15</v>
      </c>
      <c r="B156" s="6" t="s">
        <v>413</v>
      </c>
      <c r="C156" s="61" t="s">
        <v>4007</v>
      </c>
      <c r="D156" s="61" t="s">
        <v>4008</v>
      </c>
      <c r="E156" s="6"/>
      <c r="F156" s="6">
        <v>1</v>
      </c>
      <c r="G156" s="135">
        <v>720499</v>
      </c>
      <c r="H156" s="210" t="s">
        <v>4574</v>
      </c>
      <c r="I156" s="353" t="s">
        <v>4573</v>
      </c>
    </row>
    <row r="157" spans="1:9" ht="18.75" customHeight="1" x14ac:dyDescent="0.2">
      <c r="A157" s="364">
        <v>15</v>
      </c>
      <c r="B157" s="160" t="s">
        <v>511</v>
      </c>
      <c r="C157" s="164" t="s">
        <v>4009</v>
      </c>
      <c r="D157" s="208" t="s">
        <v>4010</v>
      </c>
      <c r="E157" s="71"/>
      <c r="F157" s="6">
        <v>1</v>
      </c>
      <c r="G157" s="135">
        <v>100538</v>
      </c>
      <c r="H157" s="210" t="s">
        <v>4573</v>
      </c>
      <c r="I157" s="353" t="s">
        <v>4574</v>
      </c>
    </row>
    <row r="158" spans="1:9" ht="20.25" customHeight="1" x14ac:dyDescent="0.2">
      <c r="A158" s="364">
        <v>15</v>
      </c>
      <c r="B158" s="6" t="s">
        <v>511</v>
      </c>
      <c r="C158" s="61" t="s">
        <v>583</v>
      </c>
      <c r="D158" s="61"/>
      <c r="E158" s="6"/>
      <c r="F158" s="6">
        <v>1</v>
      </c>
      <c r="G158" s="135">
        <v>100117</v>
      </c>
      <c r="H158" s="210" t="s">
        <v>4573</v>
      </c>
      <c r="I158" s="353" t="s">
        <v>4574</v>
      </c>
    </row>
    <row r="159" spans="1:9" ht="19.5" customHeight="1" x14ac:dyDescent="0.2">
      <c r="A159" s="364">
        <v>15</v>
      </c>
      <c r="B159" s="6" t="s">
        <v>511</v>
      </c>
      <c r="C159" s="61" t="s">
        <v>4011</v>
      </c>
      <c r="D159" s="61" t="s">
        <v>4012</v>
      </c>
      <c r="E159" s="6"/>
      <c r="F159" s="6">
        <v>2</v>
      </c>
      <c r="G159" s="135">
        <v>100104</v>
      </c>
      <c r="H159" s="210" t="s">
        <v>4573</v>
      </c>
      <c r="I159" s="353" t="s">
        <v>4574</v>
      </c>
    </row>
    <row r="160" spans="1:9" x14ac:dyDescent="0.2">
      <c r="A160" s="364">
        <v>15</v>
      </c>
      <c r="B160" s="6" t="s">
        <v>511</v>
      </c>
      <c r="C160" s="61" t="s">
        <v>154</v>
      </c>
      <c r="D160" s="61"/>
      <c r="E160" s="6"/>
      <c r="F160" s="6">
        <v>6</v>
      </c>
      <c r="G160" s="135">
        <v>100121</v>
      </c>
      <c r="H160" s="210" t="s">
        <v>4631</v>
      </c>
      <c r="I160" s="353" t="s">
        <v>4574</v>
      </c>
    </row>
    <row r="161" spans="1:9" x14ac:dyDescent="0.2">
      <c r="A161" s="610" t="s">
        <v>559</v>
      </c>
      <c r="B161" s="611"/>
      <c r="C161" s="611"/>
      <c r="D161" s="611"/>
      <c r="E161" s="612" t="s">
        <v>281</v>
      </c>
      <c r="F161" s="613">
        <f>SUM(F2:F160)</f>
        <v>185</v>
      </c>
      <c r="G161" s="614"/>
      <c r="H161" s="615"/>
      <c r="I161" s="616"/>
    </row>
    <row r="162" spans="1:9" x14ac:dyDescent="0.2">
      <c r="C162" s="166"/>
      <c r="D162" s="166"/>
      <c r="F162" s="120"/>
      <c r="G162" s="177"/>
    </row>
    <row r="163" spans="1:9" x14ac:dyDescent="0.2">
      <c r="F163" s="120"/>
      <c r="G163" s="177"/>
    </row>
    <row r="164" spans="1:9" x14ac:dyDescent="0.2">
      <c r="F164" s="120"/>
      <c r="G164" s="177"/>
    </row>
    <row r="165" spans="1:9" x14ac:dyDescent="0.2">
      <c r="F165" s="120"/>
      <c r="G165" s="177"/>
    </row>
    <row r="166" spans="1:9" x14ac:dyDescent="0.2">
      <c r="F166" s="120"/>
      <c r="G166" s="177"/>
    </row>
    <row r="167" spans="1:9" x14ac:dyDescent="0.2">
      <c r="F167" s="120"/>
      <c r="G167" s="177"/>
    </row>
    <row r="168" spans="1:9" x14ac:dyDescent="0.2">
      <c r="F168" s="120"/>
      <c r="G168" s="177"/>
    </row>
    <row r="169" spans="1:9" x14ac:dyDescent="0.2">
      <c r="F169" s="120"/>
      <c r="G169" s="177"/>
    </row>
    <row r="170" spans="1:9" x14ac:dyDescent="0.2">
      <c r="F170" s="120"/>
      <c r="G170" s="177"/>
    </row>
    <row r="171" spans="1:9" x14ac:dyDescent="0.2">
      <c r="F171" s="120"/>
      <c r="G171" s="177"/>
    </row>
    <row r="172" spans="1:9" x14ac:dyDescent="0.2">
      <c r="E172" s="476"/>
      <c r="F172" s="120"/>
      <c r="G172" s="177"/>
    </row>
    <row r="173" spans="1:9" x14ac:dyDescent="0.2">
      <c r="F173" s="120"/>
      <c r="G173" s="177"/>
    </row>
    <row r="174" spans="1:9" x14ac:dyDescent="0.2">
      <c r="F174" s="120"/>
      <c r="G174" s="177"/>
    </row>
    <row r="175" spans="1:9" x14ac:dyDescent="0.2">
      <c r="F175" s="120"/>
      <c r="G175" s="177"/>
    </row>
    <row r="176" spans="1:9" x14ac:dyDescent="0.2">
      <c r="F176" s="120"/>
      <c r="G176" s="177"/>
    </row>
    <row r="177" spans="6:7" x14ac:dyDescent="0.2">
      <c r="F177" s="120"/>
      <c r="G177" s="177"/>
    </row>
    <row r="178" spans="6:7" x14ac:dyDescent="0.2">
      <c r="F178" s="120"/>
      <c r="G178" s="177"/>
    </row>
    <row r="179" spans="6:7" x14ac:dyDescent="0.2">
      <c r="F179" s="120"/>
      <c r="G179" s="177"/>
    </row>
    <row r="180" spans="6:7" x14ac:dyDescent="0.2">
      <c r="F180" s="120"/>
      <c r="G180" s="177"/>
    </row>
    <row r="181" spans="6:7" x14ac:dyDescent="0.2">
      <c r="F181" s="120"/>
      <c r="G181" s="177"/>
    </row>
    <row r="182" spans="6:7" x14ac:dyDescent="0.2">
      <c r="F182" s="120"/>
      <c r="G182" s="177"/>
    </row>
    <row r="183" spans="6:7" x14ac:dyDescent="0.2">
      <c r="F183" s="120"/>
      <c r="G183" s="177"/>
    </row>
    <row r="184" spans="6:7" x14ac:dyDescent="0.2">
      <c r="F184" s="120"/>
      <c r="G184" s="177"/>
    </row>
    <row r="185" spans="6:7" x14ac:dyDescent="0.2">
      <c r="F185" s="120"/>
      <c r="G185" s="177"/>
    </row>
    <row r="186" spans="6:7" x14ac:dyDescent="0.2">
      <c r="F186" s="120"/>
      <c r="G186" s="177"/>
    </row>
    <row r="187" spans="6:7" x14ac:dyDescent="0.2">
      <c r="F187" s="120"/>
      <c r="G187" s="177"/>
    </row>
    <row r="188" spans="6:7" x14ac:dyDescent="0.2">
      <c r="F188" s="120"/>
      <c r="G188" s="177"/>
    </row>
    <row r="189" spans="6:7" x14ac:dyDescent="0.2">
      <c r="F189" s="120"/>
      <c r="G189" s="177"/>
    </row>
    <row r="190" spans="6:7" x14ac:dyDescent="0.2">
      <c r="F190" s="120"/>
      <c r="G190" s="177"/>
    </row>
    <row r="191" spans="6:7" x14ac:dyDescent="0.2">
      <c r="F191" s="120"/>
      <c r="G191" s="177"/>
    </row>
    <row r="192" spans="6:7" x14ac:dyDescent="0.2">
      <c r="F192" s="120"/>
      <c r="G192" s="177"/>
    </row>
    <row r="193" spans="6:7" x14ac:dyDescent="0.2">
      <c r="F193" s="120"/>
      <c r="G193" s="177"/>
    </row>
    <row r="194" spans="6:7" x14ac:dyDescent="0.2">
      <c r="F194" s="120"/>
      <c r="G194" s="177"/>
    </row>
    <row r="195" spans="6:7" x14ac:dyDescent="0.2">
      <c r="F195" s="120"/>
      <c r="G195" s="177"/>
    </row>
    <row r="196" spans="6:7" x14ac:dyDescent="0.2">
      <c r="F196" s="120"/>
      <c r="G196" s="177"/>
    </row>
    <row r="197" spans="6:7" x14ac:dyDescent="0.2">
      <c r="F197" s="120"/>
      <c r="G197" s="177"/>
    </row>
    <row r="198" spans="6:7" x14ac:dyDescent="0.2">
      <c r="F198" s="120"/>
      <c r="G198" s="177"/>
    </row>
    <row r="199" spans="6:7" x14ac:dyDescent="0.2">
      <c r="F199" s="120"/>
      <c r="G199" s="177"/>
    </row>
    <row r="200" spans="6:7" x14ac:dyDescent="0.2">
      <c r="F200" s="120"/>
      <c r="G200" s="177"/>
    </row>
    <row r="201" spans="6:7" x14ac:dyDescent="0.2">
      <c r="F201" s="120"/>
      <c r="G201" s="177"/>
    </row>
    <row r="202" spans="6:7" x14ac:dyDescent="0.2">
      <c r="F202" s="120"/>
      <c r="G202" s="177"/>
    </row>
    <row r="203" spans="6:7" x14ac:dyDescent="0.2">
      <c r="F203" s="120"/>
      <c r="G203" s="177"/>
    </row>
    <row r="204" spans="6:7" x14ac:dyDescent="0.2">
      <c r="F204" s="120"/>
      <c r="G204" s="177"/>
    </row>
    <row r="205" spans="6:7" x14ac:dyDescent="0.2">
      <c r="F205" s="120"/>
      <c r="G205" s="177"/>
    </row>
    <row r="206" spans="6:7" x14ac:dyDescent="0.2">
      <c r="F206" s="120"/>
      <c r="G206" s="177"/>
    </row>
    <row r="207" spans="6:7" x14ac:dyDescent="0.2">
      <c r="F207" s="120"/>
      <c r="G207" s="177"/>
    </row>
    <row r="208" spans="6:7" x14ac:dyDescent="0.2">
      <c r="F208" s="120"/>
      <c r="G208" s="177"/>
    </row>
    <row r="209" spans="6:7" x14ac:dyDescent="0.2">
      <c r="F209" s="120"/>
      <c r="G209" s="177"/>
    </row>
    <row r="210" spans="6:7" x14ac:dyDescent="0.2">
      <c r="F210" s="120"/>
      <c r="G210" s="177"/>
    </row>
    <row r="211" spans="6:7" x14ac:dyDescent="0.2">
      <c r="F211" s="120"/>
      <c r="G211" s="177"/>
    </row>
  </sheetData>
  <sortState xmlns:xlrd2="http://schemas.microsoft.com/office/spreadsheetml/2017/richdata2" ref="A3:I213">
    <sortCondition ref="A3:A213"/>
    <sortCondition ref="C3:C213"/>
  </sortState>
  <phoneticPr fontId="2" type="noConversion"/>
  <printOptions horizontalCentered="1"/>
  <pageMargins left="0.5" right="0.5" top="1" bottom="1" header="0.5" footer="0.5"/>
  <pageSetup orientation="landscape" r:id="rId1"/>
  <headerFooter alignWithMargins="0">
    <oddHeader>&amp;C&amp;"Arial,Bold"&amp;18 13.  Magnetic Resonance Imaging</oddHeader>
  </headerFooter>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indexed="24"/>
  </sheetPr>
  <dimension ref="A1:J153"/>
  <sheetViews>
    <sheetView workbookViewId="0">
      <selection activeCell="D11" sqref="D11"/>
    </sheetView>
  </sheetViews>
  <sheetFormatPr defaultColWidth="21.85546875" defaultRowHeight="12.75" x14ac:dyDescent="0.2"/>
  <cols>
    <col min="1" max="1" width="11.140625" style="17" customWidth="1"/>
    <col min="2" max="2" width="14.28515625" style="107" bestFit="1" customWidth="1"/>
    <col min="3" max="3" width="43.5703125" style="107" bestFit="1" customWidth="1"/>
    <col min="4" max="4" width="43.5703125" style="270" customWidth="1"/>
    <col min="5" max="5" width="18.140625" style="107" bestFit="1" customWidth="1"/>
    <col min="6" max="7" width="11.140625" style="107" customWidth="1"/>
    <col min="8" max="8" width="18.140625" style="111" bestFit="1" customWidth="1"/>
    <col min="9" max="9" width="13" customWidth="1"/>
    <col min="10" max="10" width="13.42578125" customWidth="1"/>
    <col min="11" max="16384" width="21.85546875" style="14"/>
  </cols>
  <sheetData>
    <row r="1" spans="1:10" x14ac:dyDescent="0.2">
      <c r="A1" s="331" t="s">
        <v>4535</v>
      </c>
      <c r="B1" s="356" t="s">
        <v>4536</v>
      </c>
      <c r="C1" s="356" t="s">
        <v>4537</v>
      </c>
      <c r="D1" s="356" t="s">
        <v>4538</v>
      </c>
      <c r="E1" s="356" t="s">
        <v>4539</v>
      </c>
      <c r="F1" s="356" t="s">
        <v>4540</v>
      </c>
      <c r="G1" s="391" t="s">
        <v>4541</v>
      </c>
      <c r="H1" s="513" t="s">
        <v>4542</v>
      </c>
      <c r="I1" s="331" t="s">
        <v>4543</v>
      </c>
      <c r="J1" s="509" t="s">
        <v>4544</v>
      </c>
    </row>
    <row r="2" spans="1:10" ht="25.5" x14ac:dyDescent="0.2">
      <c r="A2" s="303" t="s">
        <v>474</v>
      </c>
      <c r="B2" s="305" t="s">
        <v>605</v>
      </c>
      <c r="C2" s="305" t="s">
        <v>604</v>
      </c>
      <c r="D2" s="305"/>
      <c r="E2" s="305" t="s">
        <v>146</v>
      </c>
      <c r="F2" s="305" t="s">
        <v>1554</v>
      </c>
      <c r="G2" s="383" t="s">
        <v>40</v>
      </c>
      <c r="H2" s="512" t="s">
        <v>1023</v>
      </c>
      <c r="I2" s="303" t="s">
        <v>1531</v>
      </c>
      <c r="J2" s="506" t="s">
        <v>1532</v>
      </c>
    </row>
    <row r="3" spans="1:10" x14ac:dyDescent="0.2">
      <c r="A3" s="7">
        <v>1</v>
      </c>
      <c r="B3" s="6" t="s">
        <v>479</v>
      </c>
      <c r="C3" s="6" t="s">
        <v>139</v>
      </c>
      <c r="D3" s="6"/>
      <c r="E3" s="12">
        <v>1</v>
      </c>
      <c r="F3" s="178"/>
      <c r="G3" s="202">
        <f t="shared" ref="G3:G10" si="0">E3+F3</f>
        <v>1</v>
      </c>
      <c r="H3" s="10">
        <v>100053</v>
      </c>
      <c r="I3" s="210" t="s">
        <v>4573</v>
      </c>
      <c r="J3" s="353" t="s">
        <v>4574</v>
      </c>
    </row>
    <row r="4" spans="1:10" x14ac:dyDescent="0.2">
      <c r="A4" s="7">
        <v>1</v>
      </c>
      <c r="B4" s="6" t="s">
        <v>476</v>
      </c>
      <c r="C4" s="6" t="s">
        <v>3873</v>
      </c>
      <c r="D4" s="6" t="s">
        <v>3874</v>
      </c>
      <c r="E4" s="12">
        <v>2</v>
      </c>
      <c r="F4" s="178">
        <v>0</v>
      </c>
      <c r="G4" s="202">
        <f t="shared" si="0"/>
        <v>2</v>
      </c>
      <c r="H4" s="10">
        <v>100313</v>
      </c>
      <c r="I4" s="210" t="s">
        <v>4573</v>
      </c>
      <c r="J4" s="353" t="s">
        <v>4574</v>
      </c>
    </row>
    <row r="5" spans="1:10" x14ac:dyDescent="0.2">
      <c r="A5" s="7">
        <v>2</v>
      </c>
      <c r="B5" s="6" t="s">
        <v>646</v>
      </c>
      <c r="C5" s="6" t="s">
        <v>647</v>
      </c>
      <c r="D5" s="6"/>
      <c r="E5" s="12">
        <v>2</v>
      </c>
      <c r="F5" s="178"/>
      <c r="G5" s="202">
        <f t="shared" si="0"/>
        <v>2</v>
      </c>
      <c r="H5" s="10">
        <v>100068</v>
      </c>
      <c r="I5" s="210" t="s">
        <v>4573</v>
      </c>
      <c r="J5" s="353" t="s">
        <v>4574</v>
      </c>
    </row>
    <row r="6" spans="1:10" ht="27.75" customHeight="1" x14ac:dyDescent="0.2">
      <c r="A6" s="7">
        <v>2</v>
      </c>
      <c r="B6" s="6" t="s">
        <v>650</v>
      </c>
      <c r="C6" s="6" t="s">
        <v>140</v>
      </c>
      <c r="D6" s="6"/>
      <c r="E6" s="12">
        <v>1</v>
      </c>
      <c r="F6" s="178"/>
      <c r="G6" s="202">
        <f t="shared" si="0"/>
        <v>1</v>
      </c>
      <c r="H6" s="34">
        <v>730009</v>
      </c>
      <c r="I6" s="210" t="s">
        <v>4573</v>
      </c>
      <c r="J6" s="353" t="s">
        <v>4574</v>
      </c>
    </row>
    <row r="7" spans="1:10" ht="25.5" x14ac:dyDescent="0.2">
      <c r="A7" s="7">
        <v>3</v>
      </c>
      <c r="B7" s="6" t="s">
        <v>1064</v>
      </c>
      <c r="C7" s="6" t="s">
        <v>4069</v>
      </c>
      <c r="D7" s="6" t="s">
        <v>4070</v>
      </c>
      <c r="E7" s="12">
        <v>2</v>
      </c>
      <c r="F7" s="178"/>
      <c r="G7" s="202">
        <f t="shared" si="0"/>
        <v>2</v>
      </c>
      <c r="H7" s="10">
        <v>720505</v>
      </c>
      <c r="I7" s="210" t="s">
        <v>4573</v>
      </c>
      <c r="J7" s="353" t="s">
        <v>4574</v>
      </c>
    </row>
    <row r="8" spans="1:10" x14ac:dyDescent="0.2">
      <c r="A8" s="7">
        <v>4</v>
      </c>
      <c r="B8" s="6" t="s">
        <v>87</v>
      </c>
      <c r="C8" s="6" t="s">
        <v>4071</v>
      </c>
      <c r="D8" s="6" t="s">
        <v>4072</v>
      </c>
      <c r="E8" s="12">
        <v>1</v>
      </c>
      <c r="F8" s="178"/>
      <c r="G8" s="202">
        <f t="shared" si="0"/>
        <v>1</v>
      </c>
      <c r="H8" s="10">
        <v>720481</v>
      </c>
      <c r="I8" s="210" t="s">
        <v>4574</v>
      </c>
      <c r="J8" s="353" t="s">
        <v>4573</v>
      </c>
    </row>
    <row r="9" spans="1:10" x14ac:dyDescent="0.2">
      <c r="A9" s="7">
        <v>4</v>
      </c>
      <c r="B9" s="6" t="s">
        <v>613</v>
      </c>
      <c r="C9" s="6" t="s">
        <v>141</v>
      </c>
      <c r="D9" s="6"/>
      <c r="E9" s="12">
        <v>2</v>
      </c>
      <c r="F9" s="178"/>
      <c r="G9" s="202">
        <f t="shared" si="0"/>
        <v>2</v>
      </c>
      <c r="H9" s="10">
        <v>100404</v>
      </c>
      <c r="I9" s="210" t="s">
        <v>4573</v>
      </c>
      <c r="J9" s="353" t="s">
        <v>4574</v>
      </c>
    </row>
    <row r="10" spans="1:10" x14ac:dyDescent="0.2">
      <c r="A10" s="7">
        <v>5</v>
      </c>
      <c r="B10" s="6" t="s">
        <v>90</v>
      </c>
      <c r="C10" s="6" t="s">
        <v>3904</v>
      </c>
      <c r="D10" s="6" t="s">
        <v>3895</v>
      </c>
      <c r="E10" s="12">
        <v>2</v>
      </c>
      <c r="F10" s="178"/>
      <c r="G10" s="202">
        <f t="shared" si="0"/>
        <v>2</v>
      </c>
      <c r="H10" s="10">
        <v>100160</v>
      </c>
      <c r="I10" s="210" t="s">
        <v>4573</v>
      </c>
      <c r="J10" s="353" t="s">
        <v>4574</v>
      </c>
    </row>
    <row r="11" spans="1:10" x14ac:dyDescent="0.2">
      <c r="A11" s="7">
        <v>5</v>
      </c>
      <c r="B11" s="6" t="s">
        <v>89</v>
      </c>
      <c r="C11" s="6" t="s">
        <v>1</v>
      </c>
      <c r="D11" s="6"/>
      <c r="E11" s="12">
        <v>1</v>
      </c>
      <c r="F11" s="178"/>
      <c r="G11" s="202"/>
      <c r="H11" s="10">
        <v>720456</v>
      </c>
      <c r="I11" s="210" t="s">
        <v>4574</v>
      </c>
      <c r="J11" s="353" t="s">
        <v>4573</v>
      </c>
    </row>
    <row r="12" spans="1:10" x14ac:dyDescent="0.2">
      <c r="A12" s="7">
        <v>6</v>
      </c>
      <c r="B12" s="6" t="s">
        <v>112</v>
      </c>
      <c r="C12" s="6" t="s">
        <v>1498</v>
      </c>
      <c r="D12" s="6"/>
      <c r="E12" s="12">
        <v>1</v>
      </c>
      <c r="F12" s="178"/>
      <c r="G12" s="202">
        <f t="shared" ref="G12:G22" si="1">E12+F12</f>
        <v>1</v>
      </c>
      <c r="H12" s="10">
        <v>720476</v>
      </c>
      <c r="I12" s="210" t="s">
        <v>4574</v>
      </c>
      <c r="J12" s="353" t="s">
        <v>4573</v>
      </c>
    </row>
    <row r="13" spans="1:10" ht="25.5" x14ac:dyDescent="0.2">
      <c r="A13" s="7">
        <v>6</v>
      </c>
      <c r="B13" s="6" t="s">
        <v>112</v>
      </c>
      <c r="C13" s="6" t="s">
        <v>4073</v>
      </c>
      <c r="D13" s="6" t="s">
        <v>4074</v>
      </c>
      <c r="E13" s="12">
        <v>3</v>
      </c>
      <c r="F13" s="178"/>
      <c r="G13" s="202">
        <f t="shared" si="1"/>
        <v>3</v>
      </c>
      <c r="H13" s="10">
        <v>100451</v>
      </c>
      <c r="I13" s="210" t="s">
        <v>4573</v>
      </c>
      <c r="J13" s="353" t="s">
        <v>4574</v>
      </c>
    </row>
    <row r="14" spans="1:10" ht="22.5" customHeight="1" x14ac:dyDescent="0.2">
      <c r="A14" s="7">
        <v>6</v>
      </c>
      <c r="B14" s="6" t="s">
        <v>112</v>
      </c>
      <c r="C14" s="6" t="s">
        <v>4075</v>
      </c>
      <c r="D14" s="6" t="s">
        <v>4076</v>
      </c>
      <c r="E14" s="12">
        <v>2</v>
      </c>
      <c r="F14" s="178"/>
      <c r="G14" s="202">
        <f t="shared" si="1"/>
        <v>2</v>
      </c>
      <c r="H14" s="10">
        <v>730153</v>
      </c>
      <c r="I14" s="210" t="s">
        <v>4574</v>
      </c>
      <c r="J14" s="353" t="s">
        <v>4573</v>
      </c>
    </row>
    <row r="15" spans="1:10" ht="60.75" customHeight="1" x14ac:dyDescent="0.2">
      <c r="A15" s="7">
        <v>6</v>
      </c>
      <c r="B15" s="6" t="s">
        <v>112</v>
      </c>
      <c r="C15" s="6" t="s">
        <v>654</v>
      </c>
      <c r="D15" s="6" t="s">
        <v>4077</v>
      </c>
      <c r="E15" s="12">
        <v>5</v>
      </c>
      <c r="F15" s="178"/>
      <c r="G15" s="202">
        <f t="shared" si="1"/>
        <v>5</v>
      </c>
      <c r="H15" s="10">
        <v>100220</v>
      </c>
      <c r="I15" s="210" t="s">
        <v>4573</v>
      </c>
      <c r="J15" s="353" t="s">
        <v>4574</v>
      </c>
    </row>
    <row r="16" spans="1:10" ht="51" x14ac:dyDescent="0.2">
      <c r="A16" s="7">
        <v>6</v>
      </c>
      <c r="B16" s="6" t="s">
        <v>112</v>
      </c>
      <c r="C16" s="6" t="s">
        <v>4078</v>
      </c>
      <c r="D16" s="6" t="s">
        <v>4079</v>
      </c>
      <c r="E16" s="12">
        <v>2</v>
      </c>
      <c r="F16" s="178"/>
      <c r="G16" s="202">
        <f t="shared" si="1"/>
        <v>2</v>
      </c>
      <c r="H16" s="10">
        <v>100234</v>
      </c>
      <c r="I16" s="210" t="s">
        <v>4573</v>
      </c>
      <c r="J16" s="353" t="s">
        <v>4574</v>
      </c>
    </row>
    <row r="17" spans="1:10" ht="31.5" customHeight="1" x14ac:dyDescent="0.2">
      <c r="A17" s="7">
        <v>6</v>
      </c>
      <c r="B17" s="6" t="s">
        <v>112</v>
      </c>
      <c r="C17" s="6" t="s">
        <v>3930</v>
      </c>
      <c r="D17" s="6" t="s">
        <v>4080</v>
      </c>
      <c r="E17" s="12">
        <v>2</v>
      </c>
      <c r="F17" s="178"/>
      <c r="G17" s="202">
        <f t="shared" si="1"/>
        <v>2</v>
      </c>
      <c r="H17" s="10">
        <v>100255</v>
      </c>
      <c r="I17" s="210" t="s">
        <v>4573</v>
      </c>
      <c r="J17" s="353" t="s">
        <v>4574</v>
      </c>
    </row>
    <row r="18" spans="1:10" ht="31.5" customHeight="1" x14ac:dyDescent="0.2">
      <c r="A18" s="7">
        <v>6</v>
      </c>
      <c r="B18" s="6" t="s">
        <v>112</v>
      </c>
      <c r="C18" s="6" t="s">
        <v>4081</v>
      </c>
      <c r="D18" s="6" t="s">
        <v>4082</v>
      </c>
      <c r="E18" s="12">
        <v>1</v>
      </c>
      <c r="F18" s="178"/>
      <c r="G18" s="202">
        <f t="shared" si="1"/>
        <v>1</v>
      </c>
      <c r="H18" s="85">
        <v>720460</v>
      </c>
      <c r="I18" s="210" t="s">
        <v>4574</v>
      </c>
      <c r="J18" s="353" t="s">
        <v>4573</v>
      </c>
    </row>
    <row r="19" spans="1:10" ht="31.5" customHeight="1" x14ac:dyDescent="0.2">
      <c r="A19" s="7">
        <v>6</v>
      </c>
      <c r="B19" s="6" t="s">
        <v>93</v>
      </c>
      <c r="C19" s="6" t="s">
        <v>4488</v>
      </c>
      <c r="D19" s="6"/>
      <c r="E19" s="12">
        <v>1</v>
      </c>
      <c r="F19" s="178"/>
      <c r="G19" s="202">
        <f t="shared" si="1"/>
        <v>1</v>
      </c>
      <c r="H19" s="85"/>
      <c r="I19" s="210" t="s">
        <v>4573</v>
      </c>
      <c r="J19" s="353" t="s">
        <v>4574</v>
      </c>
    </row>
    <row r="20" spans="1:10" x14ac:dyDescent="0.2">
      <c r="A20" s="7">
        <v>7</v>
      </c>
      <c r="B20" s="6" t="s">
        <v>526</v>
      </c>
      <c r="C20" s="6" t="s">
        <v>3953</v>
      </c>
      <c r="D20" s="6"/>
      <c r="E20" s="12"/>
      <c r="F20" s="178"/>
      <c r="G20" s="202"/>
      <c r="H20" s="85"/>
      <c r="I20" s="210" t="s">
        <v>4573</v>
      </c>
      <c r="J20" s="353" t="s">
        <v>4574</v>
      </c>
    </row>
    <row r="21" spans="1:10" x14ac:dyDescent="0.2">
      <c r="A21" s="7">
        <v>7</v>
      </c>
      <c r="B21" s="6" t="s">
        <v>531</v>
      </c>
      <c r="C21" s="6" t="s">
        <v>3955</v>
      </c>
      <c r="D21" s="6" t="s">
        <v>3956</v>
      </c>
      <c r="E21" s="12">
        <v>1</v>
      </c>
      <c r="F21" s="178"/>
      <c r="G21" s="202">
        <f t="shared" si="1"/>
        <v>1</v>
      </c>
      <c r="H21" s="10">
        <v>100059</v>
      </c>
      <c r="I21" s="210" t="s">
        <v>4573</v>
      </c>
      <c r="J21" s="353" t="s">
        <v>4574</v>
      </c>
    </row>
    <row r="22" spans="1:10" x14ac:dyDescent="0.2">
      <c r="A22" s="7">
        <v>7</v>
      </c>
      <c r="B22" s="6" t="s">
        <v>527</v>
      </c>
      <c r="C22" s="6" t="s">
        <v>3951</v>
      </c>
      <c r="D22" s="6" t="s">
        <v>4031</v>
      </c>
      <c r="E22" s="12">
        <v>4</v>
      </c>
      <c r="F22" s="178"/>
      <c r="G22" s="202">
        <f t="shared" si="1"/>
        <v>4</v>
      </c>
      <c r="H22" s="10">
        <v>100500</v>
      </c>
      <c r="I22" s="210" t="s">
        <v>4573</v>
      </c>
      <c r="J22" s="353" t="s">
        <v>4574</v>
      </c>
    </row>
    <row r="23" spans="1:10" x14ac:dyDescent="0.2">
      <c r="A23" s="7">
        <v>9</v>
      </c>
      <c r="B23" s="6" t="s">
        <v>539</v>
      </c>
      <c r="C23" s="6" t="s">
        <v>142</v>
      </c>
      <c r="D23" s="6"/>
      <c r="E23" s="12">
        <v>1</v>
      </c>
      <c r="F23" s="178"/>
      <c r="G23" s="202">
        <f>E23+F23</f>
        <v>1</v>
      </c>
      <c r="H23" s="10">
        <v>730015</v>
      </c>
      <c r="I23" s="210" t="s">
        <v>4574</v>
      </c>
      <c r="J23" s="353" t="s">
        <v>4573</v>
      </c>
    </row>
    <row r="24" spans="1:10" x14ac:dyDescent="0.2">
      <c r="A24" s="7">
        <v>10</v>
      </c>
      <c r="B24" s="6" t="s">
        <v>541</v>
      </c>
      <c r="C24" s="6" t="s">
        <v>765</v>
      </c>
      <c r="D24" s="6"/>
      <c r="E24" s="12">
        <v>2</v>
      </c>
      <c r="F24" s="178"/>
      <c r="G24" s="202">
        <f>E24+F24</f>
        <v>2</v>
      </c>
      <c r="H24" s="10">
        <v>720458</v>
      </c>
      <c r="I24" s="210" t="s">
        <v>4574</v>
      </c>
      <c r="J24" s="353" t="s">
        <v>4573</v>
      </c>
    </row>
    <row r="25" spans="1:10" ht="11.25" customHeight="1" x14ac:dyDescent="0.2">
      <c r="A25" s="7">
        <v>10</v>
      </c>
      <c r="B25" s="39" t="s">
        <v>542</v>
      </c>
      <c r="C25" s="6" t="s">
        <v>4083</v>
      </c>
      <c r="D25" s="6" t="s">
        <v>4084</v>
      </c>
      <c r="E25" s="12">
        <v>1</v>
      </c>
      <c r="F25" s="178"/>
      <c r="G25" s="202">
        <f>E25+F25</f>
        <v>1</v>
      </c>
      <c r="H25" s="10">
        <v>720454</v>
      </c>
      <c r="I25" s="210" t="s">
        <v>4574</v>
      </c>
      <c r="J25" s="353" t="s">
        <v>4573</v>
      </c>
    </row>
    <row r="26" spans="1:10" x14ac:dyDescent="0.2">
      <c r="A26" s="7">
        <v>11</v>
      </c>
      <c r="B26" s="6" t="s">
        <v>389</v>
      </c>
      <c r="C26" s="6" t="s">
        <v>326</v>
      </c>
      <c r="D26" s="6"/>
      <c r="E26" s="12">
        <v>2</v>
      </c>
      <c r="F26" s="178"/>
      <c r="G26" s="202">
        <f>E26+F26</f>
        <v>2</v>
      </c>
      <c r="H26" s="10">
        <v>100366</v>
      </c>
      <c r="I26" s="210" t="s">
        <v>4573</v>
      </c>
      <c r="J26" s="353" t="s">
        <v>4574</v>
      </c>
    </row>
    <row r="27" spans="1:10" x14ac:dyDescent="0.2">
      <c r="A27" s="7">
        <v>12</v>
      </c>
      <c r="B27" s="6" t="s">
        <v>390</v>
      </c>
      <c r="C27" s="6" t="s">
        <v>272</v>
      </c>
      <c r="D27" s="6"/>
      <c r="E27" s="12">
        <v>1</v>
      </c>
      <c r="F27" s="178"/>
      <c r="G27" s="202">
        <f>E27+F27</f>
        <v>1</v>
      </c>
      <c r="H27" s="10">
        <v>100365</v>
      </c>
      <c r="I27" s="210" t="s">
        <v>4573</v>
      </c>
      <c r="J27" s="353" t="s">
        <v>4574</v>
      </c>
    </row>
    <row r="28" spans="1:10" x14ac:dyDescent="0.2">
      <c r="A28" s="7">
        <v>13</v>
      </c>
      <c r="B28" s="6" t="s">
        <v>401</v>
      </c>
      <c r="C28" s="6" t="s">
        <v>1019</v>
      </c>
      <c r="D28" s="6"/>
      <c r="E28" s="12"/>
      <c r="F28" s="178"/>
      <c r="G28" s="202"/>
      <c r="H28" s="85" t="s">
        <v>776</v>
      </c>
      <c r="I28" s="210" t="s">
        <v>4574</v>
      </c>
      <c r="J28" s="353" t="s">
        <v>4573</v>
      </c>
    </row>
    <row r="29" spans="1:10" x14ac:dyDescent="0.2">
      <c r="A29" s="7">
        <v>13</v>
      </c>
      <c r="B29" s="6" t="s">
        <v>399</v>
      </c>
      <c r="C29" s="6" t="s">
        <v>4058</v>
      </c>
      <c r="D29" s="6" t="s">
        <v>4085</v>
      </c>
      <c r="E29" s="12"/>
      <c r="F29" s="178"/>
      <c r="G29" s="202"/>
      <c r="H29" s="85">
        <v>720494</v>
      </c>
      <c r="I29" s="210" t="s">
        <v>4574</v>
      </c>
      <c r="J29" s="353" t="s">
        <v>4573</v>
      </c>
    </row>
    <row r="30" spans="1:10" x14ac:dyDescent="0.2">
      <c r="A30" s="7">
        <v>13</v>
      </c>
      <c r="B30" s="6" t="s">
        <v>395</v>
      </c>
      <c r="C30" s="6" t="s">
        <v>1018</v>
      </c>
      <c r="D30" s="6"/>
      <c r="E30" s="12"/>
      <c r="F30" s="178"/>
      <c r="G30" s="202"/>
      <c r="H30" s="85">
        <v>100417</v>
      </c>
      <c r="I30" s="210" t="s">
        <v>4573</v>
      </c>
      <c r="J30" s="353" t="s">
        <v>4574</v>
      </c>
    </row>
    <row r="31" spans="1:10" x14ac:dyDescent="0.2">
      <c r="A31" s="7">
        <v>14</v>
      </c>
      <c r="B31" s="6" t="s">
        <v>409</v>
      </c>
      <c r="C31" s="6" t="s">
        <v>144</v>
      </c>
      <c r="D31" s="6"/>
      <c r="E31" s="12">
        <v>1</v>
      </c>
      <c r="F31" s="178"/>
      <c r="G31" s="202">
        <f t="shared" ref="G31:G42" si="2">E31+F31</f>
        <v>1</v>
      </c>
      <c r="H31" s="198">
        <v>100959</v>
      </c>
      <c r="I31" s="210" t="s">
        <v>4573</v>
      </c>
      <c r="J31" s="353" t="s">
        <v>4574</v>
      </c>
    </row>
    <row r="32" spans="1:10" x14ac:dyDescent="0.2">
      <c r="A32" s="7">
        <v>14</v>
      </c>
      <c r="B32" s="6" t="s">
        <v>411</v>
      </c>
      <c r="C32" s="6" t="s">
        <v>996</v>
      </c>
      <c r="D32" s="6"/>
      <c r="E32" s="12">
        <v>1</v>
      </c>
      <c r="F32" s="178"/>
      <c r="G32" s="202">
        <f t="shared" si="2"/>
        <v>1</v>
      </c>
      <c r="H32" s="85">
        <v>720504</v>
      </c>
      <c r="I32" s="210" t="s">
        <v>4574</v>
      </c>
      <c r="J32" s="353" t="s">
        <v>4573</v>
      </c>
    </row>
    <row r="33" spans="1:10" x14ac:dyDescent="0.2">
      <c r="A33" s="7">
        <v>15</v>
      </c>
      <c r="B33" s="6" t="s">
        <v>515</v>
      </c>
      <c r="C33" s="6" t="s">
        <v>145</v>
      </c>
      <c r="D33" s="6"/>
      <c r="E33" s="12">
        <v>1</v>
      </c>
      <c r="F33" s="178"/>
      <c r="G33" s="202">
        <f t="shared" si="2"/>
        <v>1</v>
      </c>
      <c r="H33" s="198">
        <v>720480</v>
      </c>
      <c r="I33" s="210" t="s">
        <v>4574</v>
      </c>
      <c r="J33" s="353" t="s">
        <v>4573</v>
      </c>
    </row>
    <row r="34" spans="1:10" x14ac:dyDescent="0.2">
      <c r="A34" s="7">
        <v>15</v>
      </c>
      <c r="B34" s="6" t="s">
        <v>514</v>
      </c>
      <c r="C34" s="6" t="s">
        <v>513</v>
      </c>
      <c r="D34" s="6"/>
      <c r="E34" s="12">
        <v>1</v>
      </c>
      <c r="F34" s="178"/>
      <c r="G34" s="202">
        <f t="shared" si="2"/>
        <v>1</v>
      </c>
      <c r="H34" s="198" t="s">
        <v>776</v>
      </c>
      <c r="I34" s="210" t="s">
        <v>4573</v>
      </c>
      <c r="J34" s="353" t="s">
        <v>4574</v>
      </c>
    </row>
    <row r="35" spans="1:10" x14ac:dyDescent="0.2">
      <c r="A35" s="7">
        <v>15</v>
      </c>
      <c r="B35" s="6" t="s">
        <v>511</v>
      </c>
      <c r="C35" s="6" t="s">
        <v>3989</v>
      </c>
      <c r="D35" s="6" t="s">
        <v>4086</v>
      </c>
      <c r="E35" s="12">
        <v>2</v>
      </c>
      <c r="F35" s="178"/>
      <c r="G35" s="202">
        <f t="shared" si="2"/>
        <v>2</v>
      </c>
      <c r="H35" s="198">
        <v>100101</v>
      </c>
      <c r="I35" s="210" t="s">
        <v>4573</v>
      </c>
      <c r="J35" s="353" t="s">
        <v>4574</v>
      </c>
    </row>
    <row r="36" spans="1:10" x14ac:dyDescent="0.2">
      <c r="A36" s="7">
        <v>15</v>
      </c>
      <c r="B36" s="6" t="s">
        <v>511</v>
      </c>
      <c r="C36" s="6" t="s">
        <v>575</v>
      </c>
      <c r="D36" s="6"/>
      <c r="E36" s="12">
        <v>1</v>
      </c>
      <c r="F36" s="178"/>
      <c r="G36" s="202">
        <f t="shared" si="2"/>
        <v>1</v>
      </c>
      <c r="H36" s="85" t="s">
        <v>776</v>
      </c>
      <c r="I36" s="210" t="s">
        <v>4574</v>
      </c>
      <c r="J36" s="353" t="s">
        <v>4573</v>
      </c>
    </row>
    <row r="37" spans="1:10" ht="25.5" x14ac:dyDescent="0.2">
      <c r="A37" s="7">
        <v>15</v>
      </c>
      <c r="B37" s="6" t="s">
        <v>511</v>
      </c>
      <c r="C37" s="6" t="s">
        <v>4087</v>
      </c>
      <c r="D37" s="6" t="s">
        <v>4088</v>
      </c>
      <c r="E37" s="12">
        <v>1</v>
      </c>
      <c r="F37" s="178"/>
      <c r="G37" s="202">
        <f t="shared" si="2"/>
        <v>1</v>
      </c>
      <c r="H37" s="198">
        <v>720465</v>
      </c>
      <c r="I37" s="210" t="s">
        <v>4574</v>
      </c>
      <c r="J37" s="353" t="s">
        <v>4573</v>
      </c>
    </row>
    <row r="38" spans="1:10" ht="25.5" x14ac:dyDescent="0.2">
      <c r="A38" s="7">
        <v>15</v>
      </c>
      <c r="B38" s="6" t="s">
        <v>511</v>
      </c>
      <c r="C38" s="6" t="s">
        <v>4089</v>
      </c>
      <c r="D38" s="6" t="s">
        <v>4090</v>
      </c>
      <c r="E38" s="12">
        <v>1</v>
      </c>
      <c r="F38" s="178"/>
      <c r="G38" s="202">
        <f t="shared" si="2"/>
        <v>1</v>
      </c>
      <c r="H38" s="198">
        <v>720464</v>
      </c>
      <c r="I38" s="210" t="s">
        <v>4574</v>
      </c>
      <c r="J38" s="353" t="s">
        <v>4573</v>
      </c>
    </row>
    <row r="39" spans="1:10" ht="20.25" customHeight="1" x14ac:dyDescent="0.2">
      <c r="A39" s="7">
        <v>15</v>
      </c>
      <c r="B39" s="6" t="s">
        <v>511</v>
      </c>
      <c r="C39" s="6" t="s">
        <v>317</v>
      </c>
      <c r="D39" s="6"/>
      <c r="E39" s="12">
        <v>4</v>
      </c>
      <c r="F39" s="178"/>
      <c r="G39" s="202">
        <f t="shared" si="2"/>
        <v>4</v>
      </c>
      <c r="H39" s="198">
        <v>100121</v>
      </c>
      <c r="I39" s="210" t="s">
        <v>4573</v>
      </c>
      <c r="J39" s="353" t="s">
        <v>4574</v>
      </c>
    </row>
    <row r="40" spans="1:10" x14ac:dyDescent="0.2">
      <c r="A40" s="7">
        <v>15</v>
      </c>
      <c r="B40" s="6" t="s">
        <v>291</v>
      </c>
      <c r="C40" s="6" t="s">
        <v>4091</v>
      </c>
      <c r="D40" s="6" t="s">
        <v>4092</v>
      </c>
      <c r="E40" s="12">
        <v>1</v>
      </c>
      <c r="F40" s="178"/>
      <c r="G40" s="202">
        <f t="shared" si="2"/>
        <v>1</v>
      </c>
      <c r="H40" s="198">
        <v>720479</v>
      </c>
      <c r="I40" s="210" t="s">
        <v>4574</v>
      </c>
      <c r="J40" s="353" t="s">
        <v>4573</v>
      </c>
    </row>
    <row r="41" spans="1:10" ht="25.5" x14ac:dyDescent="0.2">
      <c r="A41" s="49">
        <v>15</v>
      </c>
      <c r="B41" s="50" t="s">
        <v>413</v>
      </c>
      <c r="C41" s="51" t="s">
        <v>4093</v>
      </c>
      <c r="D41" s="51" t="s">
        <v>4094</v>
      </c>
      <c r="E41" s="12">
        <v>1</v>
      </c>
      <c r="F41" s="178"/>
      <c r="G41" s="202">
        <f t="shared" si="2"/>
        <v>1</v>
      </c>
      <c r="H41" s="85">
        <v>720510</v>
      </c>
      <c r="I41" s="210" t="s">
        <v>4574</v>
      </c>
      <c r="J41" s="353" t="s">
        <v>4573</v>
      </c>
    </row>
    <row r="42" spans="1:10" x14ac:dyDescent="0.2">
      <c r="A42" s="49">
        <v>15</v>
      </c>
      <c r="B42" s="50" t="s">
        <v>323</v>
      </c>
      <c r="C42" s="51" t="s">
        <v>322</v>
      </c>
      <c r="D42" s="51"/>
      <c r="E42" s="12">
        <v>1</v>
      </c>
      <c r="F42" s="178"/>
      <c r="G42" s="202">
        <f t="shared" si="2"/>
        <v>1</v>
      </c>
      <c r="H42" s="85" t="s">
        <v>776</v>
      </c>
      <c r="I42" s="210" t="s">
        <v>4573</v>
      </c>
      <c r="J42" s="353" t="s">
        <v>4574</v>
      </c>
    </row>
    <row r="43" spans="1:10" s="2" customFormat="1" x14ac:dyDescent="0.2">
      <c r="A43" s="617"/>
      <c r="B43" s="409"/>
      <c r="C43" s="603" t="s">
        <v>473</v>
      </c>
      <c r="D43" s="545"/>
      <c r="E43" s="618">
        <f>SUM(E3:E42)</f>
        <v>59</v>
      </c>
      <c r="F43" s="618">
        <f>SUM(F3:F40)</f>
        <v>0</v>
      </c>
      <c r="G43" s="619">
        <f>SUM(G3:G42)</f>
        <v>58</v>
      </c>
      <c r="H43" s="609"/>
      <c r="I43" s="544"/>
      <c r="J43" s="550"/>
    </row>
    <row r="44" spans="1:10" x14ac:dyDescent="0.2">
      <c r="H44" s="120"/>
      <c r="I44" s="3"/>
      <c r="J44" s="36"/>
    </row>
    <row r="45" spans="1:10" x14ac:dyDescent="0.2">
      <c r="H45" s="120"/>
      <c r="I45" s="36"/>
      <c r="J45" s="3"/>
    </row>
    <row r="46" spans="1:10" x14ac:dyDescent="0.2">
      <c r="H46"/>
      <c r="I46" s="36"/>
      <c r="J46" s="3"/>
    </row>
    <row r="47" spans="1:10" x14ac:dyDescent="0.2">
      <c r="H47" s="120"/>
      <c r="I47" s="204"/>
      <c r="J47" s="205"/>
    </row>
    <row r="48" spans="1:10" x14ac:dyDescent="0.2">
      <c r="H48" s="120"/>
      <c r="I48" s="36"/>
      <c r="J48" s="3"/>
    </row>
    <row r="49" spans="8:10" x14ac:dyDescent="0.2">
      <c r="H49" s="120"/>
      <c r="I49" s="3"/>
      <c r="J49" s="36"/>
    </row>
    <row r="50" spans="8:10" x14ac:dyDescent="0.2">
      <c r="H50" s="120"/>
      <c r="I50" s="36"/>
      <c r="J50" s="3"/>
    </row>
    <row r="51" spans="8:10" x14ac:dyDescent="0.2">
      <c r="H51" s="120"/>
      <c r="I51" s="3"/>
      <c r="J51" s="36"/>
    </row>
    <row r="52" spans="8:10" x14ac:dyDescent="0.2">
      <c r="H52" s="120"/>
      <c r="I52" s="3"/>
      <c r="J52" s="36"/>
    </row>
    <row r="53" spans="8:10" x14ac:dyDescent="0.2">
      <c r="H53" s="120"/>
      <c r="I53" s="3"/>
      <c r="J53" s="36"/>
    </row>
    <row r="54" spans="8:10" x14ac:dyDescent="0.2">
      <c r="H54" s="120"/>
      <c r="I54" s="36"/>
      <c r="J54" s="3"/>
    </row>
    <row r="55" spans="8:10" x14ac:dyDescent="0.2">
      <c r="H55" s="120"/>
      <c r="I55" s="3"/>
      <c r="J55" s="36"/>
    </row>
    <row r="56" spans="8:10" x14ac:dyDescent="0.2">
      <c r="H56" s="120"/>
      <c r="I56" s="36"/>
      <c r="J56" s="3"/>
    </row>
    <row r="57" spans="8:10" x14ac:dyDescent="0.2">
      <c r="H57" s="120"/>
      <c r="I57" s="3"/>
      <c r="J57" s="36"/>
    </row>
    <row r="58" spans="8:10" x14ac:dyDescent="0.2">
      <c r="H58" s="120"/>
      <c r="I58" s="3"/>
      <c r="J58" s="36"/>
    </row>
    <row r="59" spans="8:10" x14ac:dyDescent="0.2">
      <c r="H59" s="120"/>
      <c r="I59" s="3"/>
      <c r="J59" s="36"/>
    </row>
    <row r="60" spans="8:10" x14ac:dyDescent="0.2">
      <c r="H60" s="120"/>
      <c r="I60" s="3"/>
      <c r="J60" s="36"/>
    </row>
    <row r="61" spans="8:10" x14ac:dyDescent="0.2">
      <c r="H61" s="120"/>
      <c r="I61" s="36"/>
      <c r="J61" s="3"/>
    </row>
    <row r="62" spans="8:10" x14ac:dyDescent="0.2">
      <c r="H62" s="120"/>
      <c r="I62" s="3"/>
      <c r="J62" s="36"/>
    </row>
    <row r="63" spans="8:10" x14ac:dyDescent="0.2">
      <c r="H63" s="120"/>
      <c r="I63" s="3"/>
      <c r="J63" s="36"/>
    </row>
    <row r="64" spans="8:10" x14ac:dyDescent="0.2">
      <c r="H64" s="120"/>
      <c r="I64" s="36"/>
      <c r="J64" s="3"/>
    </row>
    <row r="65" spans="8:10" x14ac:dyDescent="0.2">
      <c r="H65" s="120"/>
      <c r="I65" s="3"/>
      <c r="J65" s="36"/>
    </row>
    <row r="66" spans="8:10" x14ac:dyDescent="0.2">
      <c r="H66" s="120"/>
      <c r="I66" s="3"/>
      <c r="J66" s="36"/>
    </row>
    <row r="67" spans="8:10" x14ac:dyDescent="0.2">
      <c r="H67" s="120"/>
      <c r="I67" s="204"/>
      <c r="J67" s="205"/>
    </row>
    <row r="68" spans="8:10" x14ac:dyDescent="0.2">
      <c r="H68" s="120"/>
      <c r="I68" s="36"/>
      <c r="J68" s="3"/>
    </row>
    <row r="69" spans="8:10" x14ac:dyDescent="0.2">
      <c r="H69" s="120"/>
      <c r="I69" s="36"/>
      <c r="J69" s="3"/>
    </row>
    <row r="70" spans="8:10" x14ac:dyDescent="0.2">
      <c r="H70" s="120"/>
      <c r="I70" s="36"/>
      <c r="J70" s="3"/>
    </row>
    <row r="71" spans="8:10" x14ac:dyDescent="0.2">
      <c r="H71" s="120"/>
      <c r="I71" s="3"/>
      <c r="J71" s="36"/>
    </row>
    <row r="72" spans="8:10" x14ac:dyDescent="0.2">
      <c r="H72" s="120"/>
      <c r="I72" s="3"/>
      <c r="J72" s="36"/>
    </row>
    <row r="73" spans="8:10" x14ac:dyDescent="0.2">
      <c r="H73" s="120"/>
      <c r="I73" s="36"/>
      <c r="J73" s="3"/>
    </row>
    <row r="74" spans="8:10" x14ac:dyDescent="0.2">
      <c r="H74" s="120"/>
      <c r="I74" s="3"/>
      <c r="J74" s="36"/>
    </row>
    <row r="75" spans="8:10" x14ac:dyDescent="0.2">
      <c r="H75" s="120"/>
      <c r="I75" s="36"/>
      <c r="J75" s="36"/>
    </row>
    <row r="76" spans="8:10" x14ac:dyDescent="0.2">
      <c r="H76" s="120"/>
      <c r="I76" s="36"/>
      <c r="J76" s="36"/>
    </row>
    <row r="77" spans="8:10" x14ac:dyDescent="0.2">
      <c r="H77" s="120"/>
      <c r="I77" s="36"/>
      <c r="J77" s="3"/>
    </row>
    <row r="78" spans="8:10" x14ac:dyDescent="0.2">
      <c r="H78" s="120"/>
      <c r="I78" s="3"/>
      <c r="J78" s="36"/>
    </row>
    <row r="79" spans="8:10" x14ac:dyDescent="0.2">
      <c r="H79" s="120"/>
      <c r="I79" s="3"/>
      <c r="J79" s="36"/>
    </row>
    <row r="80" spans="8:10" x14ac:dyDescent="0.2">
      <c r="H80" s="120"/>
      <c r="I80" s="3"/>
      <c r="J80" s="36"/>
    </row>
    <row r="81" spans="8:10" x14ac:dyDescent="0.2">
      <c r="H81" s="120"/>
      <c r="I81" s="36"/>
      <c r="J81" s="36"/>
    </row>
    <row r="82" spans="8:10" x14ac:dyDescent="0.2">
      <c r="H82" s="120"/>
      <c r="I82" s="36"/>
      <c r="J82" s="3"/>
    </row>
    <row r="83" spans="8:10" x14ac:dyDescent="0.2">
      <c r="H83" s="120"/>
      <c r="I83" s="36"/>
      <c r="J83" s="3"/>
    </row>
    <row r="84" spans="8:10" x14ac:dyDescent="0.2">
      <c r="H84" s="120"/>
      <c r="I84" s="36"/>
      <c r="J84" s="36"/>
    </row>
    <row r="85" spans="8:10" x14ac:dyDescent="0.2">
      <c r="H85" s="120"/>
      <c r="I85" s="36"/>
      <c r="J85" s="36"/>
    </row>
    <row r="86" spans="8:10" x14ac:dyDescent="0.2">
      <c r="H86" s="120"/>
      <c r="I86" s="36"/>
      <c r="J86" s="3"/>
    </row>
    <row r="87" spans="8:10" x14ac:dyDescent="0.2">
      <c r="H87" s="120"/>
      <c r="I87" s="3"/>
      <c r="J87" s="36"/>
    </row>
    <row r="88" spans="8:10" x14ac:dyDescent="0.2">
      <c r="H88" s="120"/>
      <c r="I88" s="36"/>
      <c r="J88" s="3"/>
    </row>
    <row r="89" spans="8:10" x14ac:dyDescent="0.2">
      <c r="H89" s="120"/>
      <c r="I89" s="3"/>
      <c r="J89" s="36"/>
    </row>
    <row r="90" spans="8:10" x14ac:dyDescent="0.2">
      <c r="H90" s="120"/>
      <c r="I90" s="36"/>
      <c r="J90" s="3"/>
    </row>
    <row r="91" spans="8:10" x14ac:dyDescent="0.2">
      <c r="H91" s="120"/>
      <c r="I91" s="36"/>
      <c r="J91" s="3"/>
    </row>
    <row r="92" spans="8:10" x14ac:dyDescent="0.2">
      <c r="H92" s="120"/>
      <c r="I92" s="3"/>
      <c r="J92" s="36"/>
    </row>
    <row r="93" spans="8:10" x14ac:dyDescent="0.2">
      <c r="H93" s="120"/>
      <c r="I93" s="36"/>
      <c r="J93" s="3"/>
    </row>
    <row r="94" spans="8:10" x14ac:dyDescent="0.2">
      <c r="H94" s="120"/>
      <c r="I94" s="36"/>
      <c r="J94" s="36"/>
    </row>
    <row r="95" spans="8:10" x14ac:dyDescent="0.2">
      <c r="H95" s="120"/>
      <c r="I95" s="36"/>
      <c r="J95" s="3"/>
    </row>
    <row r="96" spans="8:10" x14ac:dyDescent="0.2">
      <c r="H96" s="120"/>
      <c r="I96" s="36"/>
      <c r="J96" s="3"/>
    </row>
    <row r="97" spans="8:10" x14ac:dyDescent="0.2">
      <c r="H97" s="120"/>
      <c r="I97" s="36"/>
      <c r="J97" s="3"/>
    </row>
    <row r="98" spans="8:10" x14ac:dyDescent="0.2">
      <c r="H98" s="120"/>
      <c r="I98" s="36"/>
      <c r="J98" s="3"/>
    </row>
    <row r="99" spans="8:10" x14ac:dyDescent="0.2">
      <c r="H99" s="120"/>
      <c r="I99" s="36"/>
      <c r="J99" s="3"/>
    </row>
    <row r="100" spans="8:10" x14ac:dyDescent="0.2">
      <c r="H100" s="120"/>
      <c r="I100" s="36"/>
      <c r="J100" s="3"/>
    </row>
    <row r="101" spans="8:10" x14ac:dyDescent="0.2">
      <c r="H101" s="120"/>
      <c r="I101" s="36"/>
      <c r="J101" s="3"/>
    </row>
    <row r="102" spans="8:10" x14ac:dyDescent="0.2">
      <c r="H102" s="120"/>
      <c r="I102" s="3"/>
      <c r="J102" s="36"/>
    </row>
    <row r="103" spans="8:10" x14ac:dyDescent="0.2">
      <c r="H103" s="120"/>
      <c r="I103" s="36"/>
      <c r="J103" s="3"/>
    </row>
    <row r="104" spans="8:10" x14ac:dyDescent="0.2">
      <c r="H104" s="120"/>
      <c r="I104" s="36"/>
      <c r="J104" s="3"/>
    </row>
    <row r="105" spans="8:10" x14ac:dyDescent="0.2">
      <c r="H105" s="120"/>
      <c r="I105" s="36"/>
      <c r="J105" s="3"/>
    </row>
    <row r="106" spans="8:10" x14ac:dyDescent="0.2">
      <c r="H106" s="120"/>
      <c r="I106" s="36"/>
      <c r="J106" s="3"/>
    </row>
    <row r="107" spans="8:10" x14ac:dyDescent="0.2">
      <c r="H107" s="120"/>
      <c r="I107" s="36"/>
      <c r="J107" s="36"/>
    </row>
    <row r="108" spans="8:10" x14ac:dyDescent="0.2">
      <c r="H108" s="120"/>
      <c r="I108" s="3"/>
      <c r="J108" s="36"/>
    </row>
    <row r="109" spans="8:10" x14ac:dyDescent="0.2">
      <c r="H109" s="120"/>
      <c r="I109" s="3"/>
      <c r="J109" s="36"/>
    </row>
    <row r="110" spans="8:10" x14ac:dyDescent="0.2">
      <c r="H110" s="120"/>
      <c r="I110" s="36"/>
      <c r="J110" s="3"/>
    </row>
    <row r="111" spans="8:10" x14ac:dyDescent="0.2">
      <c r="H111" s="120"/>
      <c r="I111" s="36"/>
      <c r="J111" s="3"/>
    </row>
    <row r="112" spans="8:10" x14ac:dyDescent="0.2">
      <c r="H112" s="120"/>
      <c r="I112" s="36"/>
      <c r="J112" s="3"/>
    </row>
    <row r="113" spans="8:10" x14ac:dyDescent="0.2">
      <c r="H113" s="120"/>
      <c r="I113" s="3"/>
      <c r="J113" s="36"/>
    </row>
    <row r="114" spans="8:10" x14ac:dyDescent="0.2">
      <c r="H114" s="120"/>
      <c r="I114" s="36"/>
      <c r="J114" s="3"/>
    </row>
    <row r="115" spans="8:10" x14ac:dyDescent="0.2">
      <c r="H115" s="120"/>
      <c r="I115" s="36"/>
      <c r="J115" s="3"/>
    </row>
    <row r="116" spans="8:10" x14ac:dyDescent="0.2">
      <c r="H116" s="120"/>
      <c r="I116" s="36"/>
      <c r="J116" s="3"/>
    </row>
    <row r="117" spans="8:10" x14ac:dyDescent="0.2">
      <c r="H117" s="120"/>
      <c r="I117" s="3"/>
      <c r="J117" s="36"/>
    </row>
    <row r="118" spans="8:10" x14ac:dyDescent="0.2">
      <c r="H118" s="120"/>
      <c r="I118" s="3"/>
      <c r="J118" s="36"/>
    </row>
    <row r="119" spans="8:10" x14ac:dyDescent="0.2">
      <c r="H119" s="120"/>
      <c r="I119" s="36"/>
      <c r="J119" s="3"/>
    </row>
    <row r="120" spans="8:10" x14ac:dyDescent="0.2">
      <c r="H120" s="120"/>
      <c r="I120" s="36"/>
      <c r="J120" s="3"/>
    </row>
    <row r="121" spans="8:10" x14ac:dyDescent="0.2">
      <c r="H121" s="120"/>
      <c r="I121" s="36"/>
      <c r="J121" s="3"/>
    </row>
    <row r="122" spans="8:10" x14ac:dyDescent="0.2">
      <c r="H122" s="120"/>
      <c r="I122" s="3"/>
      <c r="J122" s="36"/>
    </row>
    <row r="123" spans="8:10" x14ac:dyDescent="0.2">
      <c r="H123" s="120"/>
      <c r="I123" s="36"/>
      <c r="J123" s="3"/>
    </row>
    <row r="124" spans="8:10" x14ac:dyDescent="0.2">
      <c r="H124" s="120"/>
      <c r="I124" s="36"/>
      <c r="J124" s="3"/>
    </row>
    <row r="125" spans="8:10" x14ac:dyDescent="0.2">
      <c r="H125" s="120"/>
      <c r="I125" s="36"/>
      <c r="J125" s="3"/>
    </row>
    <row r="126" spans="8:10" x14ac:dyDescent="0.2">
      <c r="H126" s="120"/>
      <c r="I126" s="3"/>
      <c r="J126" s="36"/>
    </row>
    <row r="127" spans="8:10" x14ac:dyDescent="0.2">
      <c r="H127" s="120"/>
      <c r="I127" s="3"/>
      <c r="J127" s="36"/>
    </row>
    <row r="128" spans="8:10" x14ac:dyDescent="0.2">
      <c r="H128" s="120"/>
      <c r="I128" s="3"/>
      <c r="J128" s="36"/>
    </row>
    <row r="129" spans="8:10" x14ac:dyDescent="0.2">
      <c r="H129" s="120"/>
      <c r="I129" s="36"/>
      <c r="J129" s="3"/>
    </row>
    <row r="130" spans="8:10" x14ac:dyDescent="0.2">
      <c r="H130" s="120"/>
      <c r="I130" s="3"/>
      <c r="J130" s="36"/>
    </row>
    <row r="131" spans="8:10" x14ac:dyDescent="0.2">
      <c r="H131" s="120"/>
      <c r="I131" s="3"/>
      <c r="J131" s="36"/>
    </row>
    <row r="132" spans="8:10" x14ac:dyDescent="0.2">
      <c r="H132" s="120"/>
      <c r="I132" s="3"/>
      <c r="J132" s="36"/>
    </row>
    <row r="133" spans="8:10" x14ac:dyDescent="0.2">
      <c r="H133" s="120"/>
      <c r="I133" s="36"/>
      <c r="J133" s="3"/>
    </row>
    <row r="134" spans="8:10" x14ac:dyDescent="0.2">
      <c r="H134" s="120"/>
      <c r="I134" s="36"/>
      <c r="J134" s="3"/>
    </row>
    <row r="135" spans="8:10" x14ac:dyDescent="0.2">
      <c r="H135" s="120"/>
      <c r="I135" s="36"/>
      <c r="J135" s="3"/>
    </row>
    <row r="136" spans="8:10" x14ac:dyDescent="0.2">
      <c r="H136" s="120"/>
      <c r="I136" s="36"/>
      <c r="J136" s="3"/>
    </row>
    <row r="137" spans="8:10" x14ac:dyDescent="0.2">
      <c r="H137" s="120"/>
      <c r="I137" s="36"/>
      <c r="J137" s="3"/>
    </row>
    <row r="138" spans="8:10" x14ac:dyDescent="0.2">
      <c r="H138" s="120"/>
      <c r="I138" s="3"/>
      <c r="J138" s="36"/>
    </row>
    <row r="139" spans="8:10" x14ac:dyDescent="0.2">
      <c r="H139" s="120"/>
      <c r="I139" s="3"/>
      <c r="J139" s="36"/>
    </row>
    <row r="140" spans="8:10" x14ac:dyDescent="0.2">
      <c r="H140" s="120"/>
      <c r="I140" s="3"/>
      <c r="J140" s="36"/>
    </row>
    <row r="141" spans="8:10" x14ac:dyDescent="0.2">
      <c r="H141" s="120"/>
      <c r="I141" s="3"/>
      <c r="J141" s="36"/>
    </row>
    <row r="142" spans="8:10" x14ac:dyDescent="0.2">
      <c r="H142" s="120"/>
      <c r="I142" s="36"/>
      <c r="J142" s="36"/>
    </row>
    <row r="143" spans="8:10" x14ac:dyDescent="0.2">
      <c r="H143" s="120"/>
      <c r="I143" s="36"/>
      <c r="J143" s="3"/>
    </row>
    <row r="144" spans="8:10" x14ac:dyDescent="0.2">
      <c r="H144" s="120"/>
      <c r="I144" s="36"/>
      <c r="J144" s="36"/>
    </row>
    <row r="145" spans="8:10" x14ac:dyDescent="0.2">
      <c r="H145" s="120"/>
      <c r="I145" s="3"/>
      <c r="J145" s="36"/>
    </row>
    <row r="146" spans="8:10" x14ac:dyDescent="0.2">
      <c r="H146" s="120"/>
      <c r="I146" s="36"/>
      <c r="J146" s="36"/>
    </row>
    <row r="147" spans="8:10" x14ac:dyDescent="0.2">
      <c r="H147" s="120"/>
      <c r="I147" s="36"/>
      <c r="J147" s="3"/>
    </row>
    <row r="148" spans="8:10" x14ac:dyDescent="0.2">
      <c r="H148" s="120"/>
      <c r="I148" s="36"/>
      <c r="J148" s="36"/>
    </row>
    <row r="149" spans="8:10" x14ac:dyDescent="0.2">
      <c r="H149" s="120"/>
      <c r="I149" s="3"/>
      <c r="J149" s="36"/>
    </row>
    <row r="150" spans="8:10" x14ac:dyDescent="0.2">
      <c r="H150" s="120"/>
      <c r="I150" s="3"/>
      <c r="J150" s="36"/>
    </row>
    <row r="151" spans="8:10" x14ac:dyDescent="0.2">
      <c r="H151" s="120"/>
      <c r="I151" s="3"/>
      <c r="J151" s="36"/>
    </row>
    <row r="152" spans="8:10" x14ac:dyDescent="0.2">
      <c r="H152" s="203"/>
      <c r="I152" s="132"/>
      <c r="J152" s="132"/>
    </row>
    <row r="153" spans="8:10" x14ac:dyDescent="0.2">
      <c r="I153" s="27"/>
      <c r="J153" s="27"/>
    </row>
  </sheetData>
  <phoneticPr fontId="2" type="noConversion"/>
  <printOptions horizontalCentered="1" gridLines="1"/>
  <pageMargins left="0.75" right="0.75" top="1" bottom="1" header="0.5" footer="0.5"/>
  <pageSetup orientation="landscape" r:id="rId1"/>
  <headerFooter alignWithMargins="0">
    <oddHeader>&amp;C&amp;"Arial,Bold"&amp;18 14.  Megavoltage Radiation Therapy Equipment</oddHeader>
  </headerFooter>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
  <sheetViews>
    <sheetView workbookViewId="0"/>
  </sheetViews>
  <sheetFormatPr defaultRowHeight="12.75" x14ac:dyDescent="0.2"/>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A1CC7-2D5D-4BDC-B96A-20E35DF789D8}">
  <sheetPr>
    <tabColor theme="6" tint="-0.249977111117893"/>
  </sheetPr>
  <dimension ref="A1:AK22"/>
  <sheetViews>
    <sheetView zoomScaleNormal="100" workbookViewId="0">
      <selection activeCell="C9" sqref="C9"/>
    </sheetView>
  </sheetViews>
  <sheetFormatPr defaultRowHeight="12.75" x14ac:dyDescent="0.2"/>
  <cols>
    <col min="1" max="1" width="38.28515625" style="81" customWidth="1"/>
    <col min="2" max="2" width="35.5703125" customWidth="1"/>
    <col min="3" max="3" width="30.85546875" style="239" customWidth="1"/>
    <col min="4" max="4" width="16.140625" style="3" customWidth="1"/>
  </cols>
  <sheetData>
    <row r="1" spans="1:37" s="10" customFormat="1" x14ac:dyDescent="0.2">
      <c r="A1" s="519" t="s">
        <v>475</v>
      </c>
      <c r="B1" s="333" t="s">
        <v>3229</v>
      </c>
      <c r="C1" s="520" t="s">
        <v>104</v>
      </c>
      <c r="D1" s="521" t="s">
        <v>3230</v>
      </c>
      <c r="E1" s="514"/>
      <c r="F1"/>
      <c r="G1"/>
      <c r="H1"/>
      <c r="I1"/>
      <c r="J1"/>
      <c r="K1"/>
      <c r="L1"/>
      <c r="M1"/>
      <c r="N1"/>
      <c r="O1"/>
      <c r="P1"/>
      <c r="Q1"/>
      <c r="R1"/>
      <c r="S1"/>
      <c r="T1"/>
      <c r="U1"/>
      <c r="V1"/>
      <c r="W1"/>
      <c r="X1"/>
      <c r="Y1"/>
      <c r="Z1"/>
      <c r="AA1"/>
      <c r="AB1"/>
      <c r="AC1"/>
      <c r="AD1"/>
      <c r="AE1"/>
      <c r="AF1"/>
      <c r="AG1"/>
      <c r="AH1"/>
      <c r="AI1"/>
      <c r="AJ1"/>
      <c r="AK1" s="105"/>
    </row>
    <row r="2" spans="1:37" s="145" customFormat="1" ht="25.5" x14ac:dyDescent="0.2">
      <c r="A2" s="515" t="s">
        <v>1991</v>
      </c>
      <c r="B2" s="237" t="s">
        <v>3324</v>
      </c>
      <c r="C2" s="240" t="s">
        <v>3239</v>
      </c>
      <c r="D2" s="518" t="s">
        <v>3240</v>
      </c>
    </row>
    <row r="3" spans="1:37" ht="25.5" x14ac:dyDescent="0.2">
      <c r="A3" s="516" t="s">
        <v>3231</v>
      </c>
      <c r="B3" s="237" t="s">
        <v>3324</v>
      </c>
      <c r="C3" s="240" t="s">
        <v>4521</v>
      </c>
      <c r="D3" s="353" t="s">
        <v>3240</v>
      </c>
    </row>
    <row r="4" spans="1:37" ht="48" x14ac:dyDescent="0.2">
      <c r="A4" s="516" t="s">
        <v>4507</v>
      </c>
      <c r="B4" s="237" t="s">
        <v>3324</v>
      </c>
      <c r="C4" s="240" t="s">
        <v>4518</v>
      </c>
      <c r="D4" s="353" t="s">
        <v>3240</v>
      </c>
    </row>
    <row r="5" spans="1:37" ht="60" x14ac:dyDescent="0.2">
      <c r="A5" s="517" t="s">
        <v>1580</v>
      </c>
      <c r="B5" s="237" t="s">
        <v>3324</v>
      </c>
      <c r="C5" s="240" t="s">
        <v>4158</v>
      </c>
      <c r="D5" s="265" t="s">
        <v>3240</v>
      </c>
    </row>
    <row r="6" spans="1:37" ht="25.5" x14ac:dyDescent="0.2">
      <c r="A6" s="517" t="s">
        <v>3323</v>
      </c>
      <c r="B6" s="237" t="s">
        <v>3324</v>
      </c>
      <c r="C6" s="240" t="s">
        <v>3325</v>
      </c>
      <c r="D6" s="265" t="s">
        <v>3240</v>
      </c>
    </row>
    <row r="7" spans="1:37" ht="25.5" x14ac:dyDescent="0.2">
      <c r="A7" s="517" t="s">
        <v>3232</v>
      </c>
      <c r="B7" s="237" t="s">
        <v>3324</v>
      </c>
      <c r="C7" s="240" t="s">
        <v>3234</v>
      </c>
      <c r="D7" s="353" t="s">
        <v>3240</v>
      </c>
    </row>
    <row r="8" spans="1:37" ht="25.5" x14ac:dyDescent="0.2">
      <c r="A8" s="517" t="s">
        <v>3232</v>
      </c>
      <c r="B8" s="237" t="s">
        <v>3324</v>
      </c>
      <c r="C8" s="240" t="s">
        <v>3235</v>
      </c>
      <c r="D8" s="353" t="s">
        <v>3240</v>
      </c>
    </row>
    <row r="9" spans="1:37" ht="36" x14ac:dyDescent="0.2">
      <c r="A9" s="517" t="s">
        <v>4512</v>
      </c>
      <c r="B9" s="237" t="s">
        <v>3324</v>
      </c>
      <c r="C9" s="240" t="s">
        <v>4513</v>
      </c>
      <c r="D9" s="353"/>
    </row>
    <row r="10" spans="1:37" ht="25.5" x14ac:dyDescent="0.2">
      <c r="A10" s="517" t="s">
        <v>4514</v>
      </c>
      <c r="B10" s="237" t="s">
        <v>3324</v>
      </c>
      <c r="C10" s="240" t="s">
        <v>4515</v>
      </c>
      <c r="D10" s="353"/>
    </row>
    <row r="11" spans="1:37" ht="25.5" x14ac:dyDescent="0.2">
      <c r="A11" s="517" t="s">
        <v>4516</v>
      </c>
      <c r="B11" s="237" t="s">
        <v>3324</v>
      </c>
      <c r="C11" s="240" t="s">
        <v>4517</v>
      </c>
      <c r="D11" s="353"/>
    </row>
    <row r="12" spans="1:37" ht="25.5" x14ac:dyDescent="0.2">
      <c r="A12" s="517" t="s">
        <v>3233</v>
      </c>
      <c r="B12" s="237" t="s">
        <v>3324</v>
      </c>
      <c r="C12" s="209" t="s">
        <v>1466</v>
      </c>
      <c r="D12" s="353" t="s">
        <v>3240</v>
      </c>
    </row>
    <row r="13" spans="1:37" ht="25.5" x14ac:dyDescent="0.2">
      <c r="A13" s="517" t="s">
        <v>3236</v>
      </c>
      <c r="B13" s="237" t="s">
        <v>3324</v>
      </c>
      <c r="C13" s="209" t="s">
        <v>1466</v>
      </c>
      <c r="D13" s="265" t="s">
        <v>3240</v>
      </c>
    </row>
    <row r="14" spans="1:37" ht="38.25" x14ac:dyDescent="0.2">
      <c r="A14" s="522" t="s">
        <v>3237</v>
      </c>
      <c r="B14" s="446" t="s">
        <v>3324</v>
      </c>
      <c r="C14" s="228" t="s">
        <v>3238</v>
      </c>
      <c r="D14" s="510" t="s">
        <v>3240</v>
      </c>
    </row>
    <row r="15" spans="1:37" x14ac:dyDescent="0.2">
      <c r="A15" s="216"/>
      <c r="B15" s="60"/>
      <c r="C15" s="216"/>
      <c r="D15" s="27"/>
    </row>
    <row r="16" spans="1:37" x14ac:dyDescent="0.2">
      <c r="A16" s="52"/>
      <c r="B16" s="10"/>
      <c r="C16" s="216"/>
      <c r="D16" s="27"/>
    </row>
    <row r="17" spans="1:4" x14ac:dyDescent="0.2">
      <c r="A17" s="52"/>
      <c r="B17" s="10"/>
      <c r="C17" s="216"/>
      <c r="D17" s="27"/>
    </row>
    <row r="18" spans="1:4" x14ac:dyDescent="0.2">
      <c r="A18" s="52"/>
      <c r="B18" s="10"/>
      <c r="C18" s="216"/>
      <c r="D18" s="27"/>
    </row>
    <row r="19" spans="1:4" x14ac:dyDescent="0.2">
      <c r="A19" s="52"/>
      <c r="B19" s="10"/>
      <c r="C19" s="216"/>
      <c r="D19" s="27"/>
    </row>
    <row r="20" spans="1:4" x14ac:dyDescent="0.2">
      <c r="A20" s="52"/>
      <c r="B20" s="10"/>
      <c r="C20" s="216"/>
      <c r="D20" s="27"/>
    </row>
    <row r="21" spans="1:4" x14ac:dyDescent="0.2">
      <c r="A21" s="52"/>
      <c r="B21" s="10"/>
      <c r="C21" s="216"/>
      <c r="D21" s="27"/>
    </row>
    <row r="22" spans="1:4" x14ac:dyDescent="0.2">
      <c r="A22" s="52"/>
      <c r="B22" s="10"/>
      <c r="C22" s="216"/>
      <c r="D22" s="27"/>
    </row>
  </sheetData>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2" tint="-0.499984740745262"/>
  </sheetPr>
  <dimension ref="A1:D27"/>
  <sheetViews>
    <sheetView workbookViewId="0">
      <selection activeCell="I14" sqref="I14"/>
    </sheetView>
  </sheetViews>
  <sheetFormatPr defaultColWidth="22.28515625" defaultRowHeight="12.75" x14ac:dyDescent="0.2"/>
  <cols>
    <col min="1" max="1" width="7" customWidth="1"/>
    <col min="2" max="2" width="43" customWidth="1"/>
    <col min="3" max="3" width="15.28515625" customWidth="1"/>
    <col min="4" max="4" width="36.85546875" customWidth="1"/>
  </cols>
  <sheetData>
    <row r="1" spans="1:4" x14ac:dyDescent="0.2">
      <c r="A1" s="380" t="s">
        <v>474</v>
      </c>
      <c r="B1" s="331" t="s">
        <v>604</v>
      </c>
      <c r="C1" s="331" t="s">
        <v>605</v>
      </c>
      <c r="D1" s="357" t="s">
        <v>318</v>
      </c>
    </row>
    <row r="2" spans="1:4" x14ac:dyDescent="0.2">
      <c r="A2" s="37">
        <v>1</v>
      </c>
      <c r="B2" s="6" t="s">
        <v>4632</v>
      </c>
      <c r="C2" s="6" t="s">
        <v>476</v>
      </c>
      <c r="D2" s="50" t="s">
        <v>560</v>
      </c>
    </row>
    <row r="3" spans="1:4" x14ac:dyDescent="0.2">
      <c r="A3" s="37">
        <v>1</v>
      </c>
      <c r="B3" s="6" t="s">
        <v>482</v>
      </c>
      <c r="C3" s="6" t="s">
        <v>476</v>
      </c>
      <c r="D3" s="50" t="s">
        <v>560</v>
      </c>
    </row>
    <row r="4" spans="1:4" x14ac:dyDescent="0.2">
      <c r="A4" s="37">
        <v>2</v>
      </c>
      <c r="B4" s="6" t="s">
        <v>561</v>
      </c>
      <c r="C4" s="6" t="s">
        <v>650</v>
      </c>
      <c r="D4" s="50" t="s">
        <v>560</v>
      </c>
    </row>
    <row r="5" spans="1:4" x14ac:dyDescent="0.2">
      <c r="A5" s="37">
        <v>3</v>
      </c>
      <c r="B5" s="21" t="s">
        <v>562</v>
      </c>
      <c r="C5" s="21" t="s">
        <v>611</v>
      </c>
      <c r="D5" s="183" t="s">
        <v>560</v>
      </c>
    </row>
    <row r="6" spans="1:4" x14ac:dyDescent="0.2">
      <c r="A6" s="37">
        <v>4</v>
      </c>
      <c r="B6" s="21" t="s">
        <v>81</v>
      </c>
      <c r="C6" s="21" t="s">
        <v>613</v>
      </c>
      <c r="D6" s="183" t="s">
        <v>560</v>
      </c>
    </row>
    <row r="7" spans="1:4" ht="25.5" x14ac:dyDescent="0.2">
      <c r="A7" s="37">
        <v>4</v>
      </c>
      <c r="B7" s="21" t="s">
        <v>4633</v>
      </c>
      <c r="C7" s="21" t="s">
        <v>613</v>
      </c>
      <c r="D7" s="183" t="s">
        <v>560</v>
      </c>
    </row>
    <row r="8" spans="1:4" x14ac:dyDescent="0.2">
      <c r="A8" s="37">
        <v>5</v>
      </c>
      <c r="B8" s="21" t="s">
        <v>4634</v>
      </c>
      <c r="C8" s="21" t="s">
        <v>90</v>
      </c>
      <c r="D8" s="183" t="s">
        <v>560</v>
      </c>
    </row>
    <row r="9" spans="1:4" ht="25.5" x14ac:dyDescent="0.2">
      <c r="A9" s="37">
        <v>6</v>
      </c>
      <c r="B9" s="21" t="s">
        <v>4635</v>
      </c>
      <c r="C9" s="21" t="s">
        <v>112</v>
      </c>
      <c r="D9" s="183" t="s">
        <v>73</v>
      </c>
    </row>
    <row r="10" spans="1:4" x14ac:dyDescent="0.2">
      <c r="A10" s="37">
        <v>6</v>
      </c>
      <c r="B10" s="21" t="s">
        <v>4636</v>
      </c>
      <c r="C10" s="21" t="s">
        <v>112</v>
      </c>
      <c r="D10" s="183" t="s">
        <v>560</v>
      </c>
    </row>
    <row r="11" spans="1:4" x14ac:dyDescent="0.2">
      <c r="A11" s="37">
        <v>6</v>
      </c>
      <c r="B11" s="21" t="s">
        <v>91</v>
      </c>
      <c r="C11" s="21" t="s">
        <v>112</v>
      </c>
      <c r="D11" s="183" t="s">
        <v>560</v>
      </c>
    </row>
    <row r="12" spans="1:4" ht="51" x14ac:dyDescent="0.2">
      <c r="A12" s="37">
        <v>6</v>
      </c>
      <c r="B12" s="6" t="s">
        <v>1027</v>
      </c>
      <c r="C12" s="21" t="s">
        <v>112</v>
      </c>
      <c r="D12" s="183" t="s">
        <v>73</v>
      </c>
    </row>
    <row r="13" spans="1:4" x14ac:dyDescent="0.2">
      <c r="A13" s="37">
        <v>6</v>
      </c>
      <c r="B13" s="21" t="s">
        <v>654</v>
      </c>
      <c r="C13" s="21" t="s">
        <v>112</v>
      </c>
      <c r="D13" s="183" t="s">
        <v>560</v>
      </c>
    </row>
    <row r="14" spans="1:4" ht="25.5" x14ac:dyDescent="0.2">
      <c r="A14" s="37">
        <v>7</v>
      </c>
      <c r="B14" s="21" t="s">
        <v>758</v>
      </c>
      <c r="C14" s="21" t="s">
        <v>527</v>
      </c>
      <c r="D14" s="183" t="s">
        <v>560</v>
      </c>
    </row>
    <row r="15" spans="1:4" ht="25.5" customHeight="1" x14ac:dyDescent="0.2">
      <c r="A15" s="37">
        <v>7</v>
      </c>
      <c r="B15" s="21" t="s">
        <v>744</v>
      </c>
      <c r="C15" s="21" t="s">
        <v>526</v>
      </c>
      <c r="D15" s="183" t="s">
        <v>560</v>
      </c>
    </row>
    <row r="16" spans="1:4" ht="25.5" x14ac:dyDescent="0.2">
      <c r="A16" s="37">
        <v>10</v>
      </c>
      <c r="B16" s="21" t="s">
        <v>4637</v>
      </c>
      <c r="C16" s="21" t="s">
        <v>541</v>
      </c>
      <c r="D16" s="183" t="s">
        <v>560</v>
      </c>
    </row>
    <row r="17" spans="1:4" x14ac:dyDescent="0.2">
      <c r="A17" s="37">
        <v>11</v>
      </c>
      <c r="B17" s="21" t="s">
        <v>326</v>
      </c>
      <c r="C17" s="21" t="s">
        <v>389</v>
      </c>
      <c r="D17" s="183" t="s">
        <v>560</v>
      </c>
    </row>
    <row r="18" spans="1:4" x14ac:dyDescent="0.2">
      <c r="A18" s="37">
        <v>12</v>
      </c>
      <c r="B18" s="21" t="s">
        <v>272</v>
      </c>
      <c r="C18" s="21" t="s">
        <v>390</v>
      </c>
      <c r="D18" s="183" t="s">
        <v>560</v>
      </c>
    </row>
    <row r="19" spans="1:4" ht="25.5" x14ac:dyDescent="0.2">
      <c r="A19" s="37">
        <v>13</v>
      </c>
      <c r="B19" s="21" t="s">
        <v>653</v>
      </c>
      <c r="C19" s="21" t="s">
        <v>399</v>
      </c>
      <c r="D19" s="183" t="s">
        <v>560</v>
      </c>
    </row>
    <row r="20" spans="1:4" x14ac:dyDescent="0.2">
      <c r="A20" s="37">
        <v>14</v>
      </c>
      <c r="B20" s="21" t="s">
        <v>408</v>
      </c>
      <c r="C20" s="21" t="s">
        <v>409</v>
      </c>
      <c r="D20" s="183" t="s">
        <v>560</v>
      </c>
    </row>
    <row r="21" spans="1:4" x14ac:dyDescent="0.2">
      <c r="A21" s="37">
        <v>15</v>
      </c>
      <c r="B21" s="21" t="s">
        <v>512</v>
      </c>
      <c r="C21" s="21" t="s">
        <v>511</v>
      </c>
      <c r="D21" s="183" t="s">
        <v>560</v>
      </c>
    </row>
    <row r="22" spans="1:4" ht="25.5" x14ac:dyDescent="0.2">
      <c r="A22" s="37">
        <v>15</v>
      </c>
      <c r="B22" s="21" t="s">
        <v>4638</v>
      </c>
      <c r="C22" s="21" t="s">
        <v>511</v>
      </c>
      <c r="D22" s="183" t="s">
        <v>560</v>
      </c>
    </row>
    <row r="23" spans="1:4" x14ac:dyDescent="0.2">
      <c r="A23" s="37">
        <v>15</v>
      </c>
      <c r="B23" s="21" t="s">
        <v>583</v>
      </c>
      <c r="C23" s="21" t="s">
        <v>511</v>
      </c>
      <c r="D23" s="183" t="s">
        <v>560</v>
      </c>
    </row>
    <row r="24" spans="1:4" x14ac:dyDescent="0.2">
      <c r="A24" s="523">
        <v>15</v>
      </c>
      <c r="B24" s="524" t="s">
        <v>317</v>
      </c>
      <c r="C24" s="524" t="s">
        <v>511</v>
      </c>
      <c r="D24" s="525" t="s">
        <v>73</v>
      </c>
    </row>
    <row r="25" spans="1:4" x14ac:dyDescent="0.2">
      <c r="A25" s="19"/>
      <c r="C25" s="20"/>
      <c r="D25" s="20"/>
    </row>
    <row r="26" spans="1:4" x14ac:dyDescent="0.2">
      <c r="A26" s="17"/>
    </row>
    <row r="27" spans="1:4" x14ac:dyDescent="0.2">
      <c r="A27" s="17"/>
      <c r="B27" s="18"/>
    </row>
  </sheetData>
  <phoneticPr fontId="2" type="noConversion"/>
  <printOptions horizontalCentered="1"/>
  <pageMargins left="0.75" right="0.75" top="1" bottom="1" header="0.5" footer="0.5"/>
  <pageSetup orientation="landscape" r:id="rId1"/>
  <headerFooter alignWithMargins="0">
    <oddHeader>&amp;C&amp;"Arial,Bold"&amp;18 3.  Open Heart Surgery</oddHeader>
  </headerFooter>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indexed="47"/>
  </sheetPr>
  <dimension ref="A1:IW156"/>
  <sheetViews>
    <sheetView topLeftCell="B60" zoomScaleNormal="100" workbookViewId="0">
      <selection activeCell="D16" sqref="D16"/>
    </sheetView>
  </sheetViews>
  <sheetFormatPr defaultColWidth="0" defaultRowHeight="12.75" x14ac:dyDescent="0.2"/>
  <cols>
    <col min="1" max="1" width="0" hidden="1" customWidth="1"/>
    <col min="2" max="2" width="13.42578125" customWidth="1"/>
    <col min="3" max="4" width="54.85546875" customWidth="1"/>
    <col min="5" max="5" width="14.28515625" bestFit="1" customWidth="1"/>
    <col min="6" max="7" width="15.85546875" style="10" customWidth="1"/>
    <col min="8" max="256" width="9.140625" customWidth="1"/>
  </cols>
  <sheetData>
    <row r="1" spans="1:7" ht="38.25" x14ac:dyDescent="0.2">
      <c r="A1" s="1" t="s">
        <v>474</v>
      </c>
      <c r="B1" s="297" t="s">
        <v>4535</v>
      </c>
      <c r="C1" s="298" t="s">
        <v>4536</v>
      </c>
      <c r="D1" s="299" t="s">
        <v>4537</v>
      </c>
      <c r="E1" s="299" t="s">
        <v>4538</v>
      </c>
      <c r="F1" s="298" t="s">
        <v>4539</v>
      </c>
      <c r="G1" s="299" t="s">
        <v>4540</v>
      </c>
    </row>
    <row r="2" spans="1:7" x14ac:dyDescent="0.2">
      <c r="A2" s="9">
        <v>4</v>
      </c>
      <c r="B2" s="302" t="s">
        <v>605</v>
      </c>
      <c r="C2" s="303" t="s">
        <v>604</v>
      </c>
      <c r="D2" s="304"/>
      <c r="E2" s="304" t="s">
        <v>627</v>
      </c>
      <c r="F2" s="303" t="s">
        <v>769</v>
      </c>
      <c r="G2" s="304" t="s">
        <v>1023</v>
      </c>
    </row>
    <row r="3" spans="1:7" ht="25.5" x14ac:dyDescent="0.2">
      <c r="A3" s="9">
        <v>10</v>
      </c>
      <c r="B3" s="47" t="s">
        <v>87</v>
      </c>
      <c r="C3" s="216" t="s">
        <v>4639</v>
      </c>
      <c r="D3" s="114"/>
      <c r="E3" s="217" t="s">
        <v>4573</v>
      </c>
      <c r="F3" s="210" t="s">
        <v>4574</v>
      </c>
      <c r="G3" s="296" t="s">
        <v>1024</v>
      </c>
    </row>
    <row r="4" spans="1:7" x14ac:dyDescent="0.2">
      <c r="A4" s="9"/>
      <c r="B4" s="47" t="s">
        <v>541</v>
      </c>
      <c r="C4" s="216" t="s">
        <v>4650</v>
      </c>
      <c r="D4" s="114"/>
      <c r="E4" s="217" t="s">
        <v>4573</v>
      </c>
      <c r="F4" s="210" t="s">
        <v>4574</v>
      </c>
      <c r="G4" s="296" t="s">
        <v>1024</v>
      </c>
    </row>
    <row r="5" spans="1:7" x14ac:dyDescent="0.2">
      <c r="A5" s="9"/>
      <c r="B5" s="526" t="s">
        <v>515</v>
      </c>
      <c r="C5" s="216" t="s">
        <v>4418</v>
      </c>
      <c r="D5" s="114"/>
      <c r="E5" s="217" t="s">
        <v>4574</v>
      </c>
      <c r="F5" s="210" t="s">
        <v>4573</v>
      </c>
      <c r="G5" s="353" t="s">
        <v>776</v>
      </c>
    </row>
    <row r="6" spans="1:7" x14ac:dyDescent="0.2">
      <c r="A6" s="9"/>
      <c r="B6" s="47" t="s">
        <v>646</v>
      </c>
      <c r="C6" s="216" t="s">
        <v>4651</v>
      </c>
      <c r="D6" s="114"/>
      <c r="E6" s="217" t="s">
        <v>4573</v>
      </c>
      <c r="F6" s="218" t="s">
        <v>4574</v>
      </c>
      <c r="G6" s="72" t="s">
        <v>1024</v>
      </c>
    </row>
    <row r="7" spans="1:7" ht="25.5" x14ac:dyDescent="0.2">
      <c r="A7" s="9">
        <v>15</v>
      </c>
      <c r="B7" s="47" t="s">
        <v>611</v>
      </c>
      <c r="C7" s="216" t="s">
        <v>3889</v>
      </c>
      <c r="D7" s="114" t="s">
        <v>4095</v>
      </c>
      <c r="E7" s="217" t="s">
        <v>4573</v>
      </c>
      <c r="F7" s="218" t="s">
        <v>4574</v>
      </c>
      <c r="G7" s="72">
        <v>720483</v>
      </c>
    </row>
    <row r="8" spans="1:7" ht="25.5" x14ac:dyDescent="0.2">
      <c r="A8" s="9"/>
      <c r="B8" s="47" t="s">
        <v>511</v>
      </c>
      <c r="C8" s="216" t="s">
        <v>4658</v>
      </c>
      <c r="D8" s="273" t="s">
        <v>4096</v>
      </c>
      <c r="E8" s="217" t="s">
        <v>4573</v>
      </c>
      <c r="F8" s="210" t="s">
        <v>4574</v>
      </c>
      <c r="G8" s="265">
        <v>730092</v>
      </c>
    </row>
    <row r="9" spans="1:7" x14ac:dyDescent="0.2">
      <c r="A9" s="9"/>
      <c r="B9" s="47" t="s">
        <v>511</v>
      </c>
      <c r="C9" s="216" t="s">
        <v>4660</v>
      </c>
      <c r="D9" s="114"/>
      <c r="E9" s="217" t="s">
        <v>4573</v>
      </c>
      <c r="F9" s="218" t="s">
        <v>4574</v>
      </c>
      <c r="G9" s="72">
        <v>720466</v>
      </c>
    </row>
    <row r="10" spans="1:7" x14ac:dyDescent="0.2">
      <c r="A10" s="9"/>
      <c r="B10" s="526" t="s">
        <v>511</v>
      </c>
      <c r="C10" s="216" t="s">
        <v>1561</v>
      </c>
      <c r="D10" s="273"/>
      <c r="E10" s="217" t="s">
        <v>4573</v>
      </c>
      <c r="F10" s="218" t="s">
        <v>4574</v>
      </c>
      <c r="G10" s="217" t="s">
        <v>1024</v>
      </c>
    </row>
    <row r="11" spans="1:7" ht="25.5" x14ac:dyDescent="0.2">
      <c r="A11" s="9"/>
      <c r="B11" s="47" t="s">
        <v>511</v>
      </c>
      <c r="C11" s="216" t="s">
        <v>4659</v>
      </c>
      <c r="D11" s="114"/>
      <c r="E11" s="217" t="s">
        <v>4573</v>
      </c>
      <c r="F11" s="218" t="s">
        <v>4574</v>
      </c>
      <c r="G11" s="376" t="s">
        <v>1024</v>
      </c>
    </row>
    <row r="12" spans="1:7" x14ac:dyDescent="0.2">
      <c r="A12" s="9">
        <v>15</v>
      </c>
      <c r="B12" s="47" t="s">
        <v>511</v>
      </c>
      <c r="C12" s="26" t="s">
        <v>988</v>
      </c>
      <c r="D12" s="114"/>
      <c r="E12" s="217" t="s">
        <v>4573</v>
      </c>
      <c r="F12" s="210" t="s">
        <v>4574</v>
      </c>
      <c r="G12" s="265">
        <v>720502</v>
      </c>
    </row>
    <row r="13" spans="1:7" ht="25.5" x14ac:dyDescent="0.2">
      <c r="A13" s="9">
        <v>11</v>
      </c>
      <c r="B13" s="47" t="s">
        <v>511</v>
      </c>
      <c r="C13" s="216" t="s">
        <v>4654</v>
      </c>
      <c r="D13" s="114"/>
      <c r="E13" s="217" t="s">
        <v>4573</v>
      </c>
      <c r="F13" s="218" t="s">
        <v>4574</v>
      </c>
      <c r="G13" s="72" t="s">
        <v>1024</v>
      </c>
    </row>
    <row r="14" spans="1:7" ht="25.5" x14ac:dyDescent="0.2">
      <c r="A14" s="9"/>
      <c r="B14" s="47" t="s">
        <v>544</v>
      </c>
      <c r="C14" s="216" t="s">
        <v>4640</v>
      </c>
      <c r="D14" s="114"/>
      <c r="E14" s="217" t="s">
        <v>4573</v>
      </c>
      <c r="F14" s="210" t="s">
        <v>4574</v>
      </c>
      <c r="G14" s="296" t="s">
        <v>1024</v>
      </c>
    </row>
    <row r="15" spans="1:7" ht="25.5" x14ac:dyDescent="0.2">
      <c r="A15" s="9">
        <v>6</v>
      </c>
      <c r="B15" s="47" t="s">
        <v>90</v>
      </c>
      <c r="C15" s="216" t="s">
        <v>4661</v>
      </c>
      <c r="D15" s="273" t="s">
        <v>4097</v>
      </c>
      <c r="E15" s="217" t="s">
        <v>4573</v>
      </c>
      <c r="F15" s="210" t="s">
        <v>4574</v>
      </c>
      <c r="G15" s="265">
        <v>720469</v>
      </c>
    </row>
    <row r="16" spans="1:7" ht="25.5" x14ac:dyDescent="0.2">
      <c r="A16" s="9"/>
      <c r="B16" s="47" t="s">
        <v>112</v>
      </c>
      <c r="C16" s="216" t="s">
        <v>4655</v>
      </c>
      <c r="D16" s="273" t="s">
        <v>4098</v>
      </c>
      <c r="E16" s="217" t="s">
        <v>4573</v>
      </c>
      <c r="F16" s="210" t="s">
        <v>4574</v>
      </c>
      <c r="G16" s="265">
        <v>720485</v>
      </c>
    </row>
    <row r="17" spans="1:7" x14ac:dyDescent="0.2">
      <c r="A17" s="9"/>
      <c r="B17" s="47" t="s">
        <v>112</v>
      </c>
      <c r="C17" s="216" t="s">
        <v>4662</v>
      </c>
      <c r="D17" s="273" t="s">
        <v>4099</v>
      </c>
      <c r="E17" s="217" t="s">
        <v>4573</v>
      </c>
      <c r="F17" s="218" t="s">
        <v>4574</v>
      </c>
      <c r="G17" s="72">
        <v>720460</v>
      </c>
    </row>
    <row r="18" spans="1:7" x14ac:dyDescent="0.2">
      <c r="A18" s="9"/>
      <c r="B18" s="47" t="s">
        <v>112</v>
      </c>
      <c r="C18" s="216" t="s">
        <v>1071</v>
      </c>
      <c r="D18" s="114"/>
      <c r="E18" s="217" t="s">
        <v>4573</v>
      </c>
      <c r="F18" s="210" t="s">
        <v>4574</v>
      </c>
      <c r="G18" s="366">
        <v>720507</v>
      </c>
    </row>
    <row r="19" spans="1:7" ht="38.25" x14ac:dyDescent="0.2">
      <c r="A19" s="9"/>
      <c r="B19" s="47" t="s">
        <v>112</v>
      </c>
      <c r="C19" s="216" t="s">
        <v>4663</v>
      </c>
      <c r="D19" s="273" t="s">
        <v>4100</v>
      </c>
      <c r="E19" s="217" t="s">
        <v>4573</v>
      </c>
      <c r="F19" s="218" t="s">
        <v>4574</v>
      </c>
      <c r="G19" s="72">
        <v>720490</v>
      </c>
    </row>
    <row r="20" spans="1:7" ht="25.5" x14ac:dyDescent="0.2">
      <c r="A20" s="9"/>
      <c r="B20" s="47" t="s">
        <v>112</v>
      </c>
      <c r="C20" s="216" t="s">
        <v>4652</v>
      </c>
      <c r="D20" s="273" t="s">
        <v>4101</v>
      </c>
      <c r="E20" s="217" t="s">
        <v>4573</v>
      </c>
      <c r="F20" s="210" t="s">
        <v>4574</v>
      </c>
      <c r="G20" s="296" t="s">
        <v>1024</v>
      </c>
    </row>
    <row r="21" spans="1:7" x14ac:dyDescent="0.2">
      <c r="A21" s="9">
        <v>6</v>
      </c>
      <c r="B21" s="47" t="s">
        <v>112</v>
      </c>
      <c r="C21" s="26" t="s">
        <v>1549</v>
      </c>
      <c r="D21" s="114"/>
      <c r="E21" s="217" t="s">
        <v>4573</v>
      </c>
      <c r="F21" s="210" t="s">
        <v>4574</v>
      </c>
      <c r="G21" s="353">
        <v>720528</v>
      </c>
    </row>
    <row r="22" spans="1:7" x14ac:dyDescent="0.2">
      <c r="A22" s="9">
        <v>7</v>
      </c>
      <c r="B22" s="47" t="s">
        <v>112</v>
      </c>
      <c r="C22" s="216" t="s">
        <v>4653</v>
      </c>
      <c r="D22" s="114"/>
      <c r="E22" s="217" t="s">
        <v>4573</v>
      </c>
      <c r="F22" s="210" t="s">
        <v>4574</v>
      </c>
      <c r="G22" s="296" t="s">
        <v>1024</v>
      </c>
    </row>
    <row r="23" spans="1:7" ht="25.5" x14ac:dyDescent="0.2">
      <c r="A23" s="9">
        <v>1</v>
      </c>
      <c r="B23" s="47" t="s">
        <v>527</v>
      </c>
      <c r="C23" s="216" t="s">
        <v>4641</v>
      </c>
      <c r="D23" s="273" t="s">
        <v>4102</v>
      </c>
      <c r="E23" s="217" t="s">
        <v>4573</v>
      </c>
      <c r="F23" s="210" t="s">
        <v>4574</v>
      </c>
      <c r="G23" s="265" t="s">
        <v>1024</v>
      </c>
    </row>
    <row r="24" spans="1:7" ht="25.5" x14ac:dyDescent="0.2">
      <c r="A24" s="9">
        <v>1</v>
      </c>
      <c r="B24" s="47" t="s">
        <v>476</v>
      </c>
      <c r="C24" s="216" t="s">
        <v>4642</v>
      </c>
      <c r="D24" s="273" t="s">
        <v>4103</v>
      </c>
      <c r="E24" s="217" t="s">
        <v>4573</v>
      </c>
      <c r="F24" s="210" t="s">
        <v>4574</v>
      </c>
      <c r="G24" s="296" t="s">
        <v>1024</v>
      </c>
    </row>
    <row r="25" spans="1:7" ht="25.5" x14ac:dyDescent="0.2">
      <c r="A25" s="9">
        <v>5</v>
      </c>
      <c r="B25" s="47" t="s">
        <v>476</v>
      </c>
      <c r="C25" s="216" t="s">
        <v>4643</v>
      </c>
      <c r="D25" s="114"/>
      <c r="E25" s="217" t="s">
        <v>4573</v>
      </c>
      <c r="F25" s="210" t="s">
        <v>4574</v>
      </c>
      <c r="G25" s="296" t="s">
        <v>1024</v>
      </c>
    </row>
    <row r="26" spans="1:7" ht="25.5" x14ac:dyDescent="0.2">
      <c r="A26" s="9"/>
      <c r="B26" s="47" t="s">
        <v>89</v>
      </c>
      <c r="C26" s="216" t="s">
        <v>4644</v>
      </c>
      <c r="D26" s="114"/>
      <c r="E26" s="217" t="s">
        <v>4573</v>
      </c>
      <c r="F26" s="218" t="s">
        <v>4574</v>
      </c>
      <c r="G26" s="72" t="s">
        <v>1024</v>
      </c>
    </row>
    <row r="27" spans="1:7" x14ac:dyDescent="0.2">
      <c r="A27" s="9"/>
      <c r="B27" s="526" t="s">
        <v>93</v>
      </c>
      <c r="C27" s="216" t="s">
        <v>3346</v>
      </c>
      <c r="D27" s="273"/>
      <c r="E27" s="217" t="s">
        <v>4573</v>
      </c>
      <c r="F27" s="218" t="s">
        <v>4574</v>
      </c>
      <c r="G27" s="217" t="s">
        <v>776</v>
      </c>
    </row>
    <row r="28" spans="1:7" ht="25.5" x14ac:dyDescent="0.2">
      <c r="A28" s="9"/>
      <c r="B28" s="47" t="s">
        <v>390</v>
      </c>
      <c r="C28" s="216" t="s">
        <v>4645</v>
      </c>
      <c r="D28" s="114"/>
      <c r="E28" s="217" t="s">
        <v>4573</v>
      </c>
      <c r="F28" s="210" t="s">
        <v>4574</v>
      </c>
      <c r="G28" s="296" t="s">
        <v>1024</v>
      </c>
    </row>
    <row r="29" spans="1:7" ht="25.5" x14ac:dyDescent="0.2">
      <c r="A29" s="9">
        <v>14</v>
      </c>
      <c r="B29" s="47" t="s">
        <v>579</v>
      </c>
      <c r="C29" s="216" t="s">
        <v>4656</v>
      </c>
      <c r="D29" s="114"/>
      <c r="E29" s="217" t="s">
        <v>4573</v>
      </c>
      <c r="F29" s="218" t="s">
        <v>4574</v>
      </c>
      <c r="G29" s="72" t="s">
        <v>1024</v>
      </c>
    </row>
    <row r="30" spans="1:7" ht="25.5" x14ac:dyDescent="0.2">
      <c r="A30" s="9"/>
      <c r="B30" s="47" t="s">
        <v>409</v>
      </c>
      <c r="C30" s="216" t="s">
        <v>4646</v>
      </c>
      <c r="D30" s="114"/>
      <c r="E30" s="217" t="s">
        <v>4573</v>
      </c>
      <c r="F30" s="210" t="s">
        <v>4574</v>
      </c>
      <c r="G30" s="296" t="s">
        <v>1024</v>
      </c>
    </row>
    <row r="31" spans="1:7" ht="25.5" x14ac:dyDescent="0.2">
      <c r="A31" s="9"/>
      <c r="B31" s="47" t="s">
        <v>539</v>
      </c>
      <c r="C31" s="216" t="s">
        <v>4647</v>
      </c>
      <c r="D31" s="114"/>
      <c r="E31" s="217" t="s">
        <v>4573</v>
      </c>
      <c r="F31" s="210" t="s">
        <v>4574</v>
      </c>
      <c r="G31" s="296" t="s">
        <v>1024</v>
      </c>
    </row>
    <row r="32" spans="1:7" ht="89.25" x14ac:dyDescent="0.2">
      <c r="A32" s="9">
        <v>15</v>
      </c>
      <c r="B32" s="517" t="s">
        <v>323</v>
      </c>
      <c r="C32" s="209" t="s">
        <v>4525</v>
      </c>
      <c r="D32" s="209" t="s">
        <v>4524</v>
      </c>
      <c r="E32" s="276" t="s">
        <v>4574</v>
      </c>
      <c r="F32" s="241" t="s">
        <v>4573</v>
      </c>
      <c r="G32" s="528" t="s">
        <v>776</v>
      </c>
    </row>
    <row r="33" spans="1:257" ht="25.5" x14ac:dyDescent="0.2">
      <c r="A33" s="73"/>
      <c r="B33" s="47" t="s">
        <v>625</v>
      </c>
      <c r="C33" s="216" t="s">
        <v>4657</v>
      </c>
      <c r="D33" s="114"/>
      <c r="E33" s="217" t="s">
        <v>4574</v>
      </c>
      <c r="F33" s="218" t="s">
        <v>4573</v>
      </c>
      <c r="G33" s="72">
        <v>720207</v>
      </c>
    </row>
    <row r="34" spans="1:257" ht="25.5" x14ac:dyDescent="0.2">
      <c r="A34" s="73">
        <v>4</v>
      </c>
      <c r="B34" s="47" t="s">
        <v>625</v>
      </c>
      <c r="C34" s="26" t="s">
        <v>1450</v>
      </c>
      <c r="D34" s="114"/>
      <c r="E34" s="217" t="s">
        <v>4574</v>
      </c>
      <c r="F34" s="210" t="s">
        <v>4573</v>
      </c>
      <c r="G34" s="265">
        <v>720244</v>
      </c>
    </row>
    <row r="35" spans="1:257" ht="25.5" x14ac:dyDescent="0.2">
      <c r="A35" s="9">
        <v>13</v>
      </c>
      <c r="B35" s="527" t="s">
        <v>613</v>
      </c>
      <c r="C35" s="378" t="s">
        <v>4648</v>
      </c>
      <c r="D35" s="274"/>
      <c r="E35" s="529" t="s">
        <v>4573</v>
      </c>
      <c r="F35" s="210" t="s">
        <v>4574</v>
      </c>
      <c r="G35" s="296" t="s">
        <v>1024</v>
      </c>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c r="IU35" s="10"/>
      <c r="IV35" s="10"/>
      <c r="IW35" s="10"/>
    </row>
    <row r="36" spans="1:257" ht="25.5" x14ac:dyDescent="0.2">
      <c r="A36" s="10"/>
      <c r="B36" s="47" t="s">
        <v>395</v>
      </c>
      <c r="C36" s="216" t="s">
        <v>4649</v>
      </c>
      <c r="D36" s="114" t="s">
        <v>3769</v>
      </c>
      <c r="E36" s="217" t="s">
        <v>4573</v>
      </c>
      <c r="F36" s="218" t="s">
        <v>4574</v>
      </c>
      <c r="G36" s="72" t="s">
        <v>1024</v>
      </c>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c r="IT36" s="10"/>
      <c r="IU36" s="10"/>
      <c r="IV36" s="10"/>
      <c r="IW36" s="10"/>
    </row>
    <row r="37" spans="1:257" x14ac:dyDescent="0.2">
      <c r="A37" s="10"/>
      <c r="F37"/>
      <c r="G37"/>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row>
    <row r="38" spans="1:257" x14ac:dyDescent="0.2">
      <c r="F38"/>
      <c r="G38"/>
    </row>
    <row r="39" spans="1:257" x14ac:dyDescent="0.2">
      <c r="C39" s="41"/>
      <c r="F39"/>
      <c r="G39"/>
    </row>
    <row r="40" spans="1:257" x14ac:dyDescent="0.2">
      <c r="F40"/>
      <c r="G40"/>
    </row>
    <row r="41" spans="1:257" x14ac:dyDescent="0.2">
      <c r="F41"/>
      <c r="G41"/>
    </row>
    <row r="42" spans="1:257" x14ac:dyDescent="0.2">
      <c r="F42"/>
      <c r="G42"/>
    </row>
    <row r="43" spans="1:257" x14ac:dyDescent="0.2">
      <c r="F43"/>
      <c r="G43"/>
    </row>
    <row r="44" spans="1:257" x14ac:dyDescent="0.2">
      <c r="F44"/>
      <c r="G44"/>
    </row>
    <row r="45" spans="1:257" x14ac:dyDescent="0.2">
      <c r="F45"/>
      <c r="G45"/>
    </row>
    <row r="46" spans="1:257" x14ac:dyDescent="0.2">
      <c r="F46"/>
      <c r="G46"/>
    </row>
    <row r="47" spans="1:257" x14ac:dyDescent="0.2">
      <c r="F47"/>
      <c r="G47"/>
    </row>
    <row r="48" spans="1:257" x14ac:dyDescent="0.2">
      <c r="F48"/>
      <c r="G48"/>
    </row>
    <row r="49" spans="6:7" x14ac:dyDescent="0.2">
      <c r="F49"/>
      <c r="G49"/>
    </row>
    <row r="50" spans="6:7" x14ac:dyDescent="0.2">
      <c r="F50"/>
      <c r="G50"/>
    </row>
    <row r="51" spans="6:7" x14ac:dyDescent="0.2">
      <c r="F51"/>
      <c r="G51"/>
    </row>
    <row r="52" spans="6:7" x14ac:dyDescent="0.2">
      <c r="F52"/>
      <c r="G52"/>
    </row>
    <row r="53" spans="6:7" x14ac:dyDescent="0.2">
      <c r="F53"/>
      <c r="G53"/>
    </row>
    <row r="54" spans="6:7" x14ac:dyDescent="0.2">
      <c r="F54"/>
      <c r="G54"/>
    </row>
    <row r="55" spans="6:7" x14ac:dyDescent="0.2">
      <c r="F55"/>
      <c r="G55"/>
    </row>
    <row r="56" spans="6:7" x14ac:dyDescent="0.2">
      <c r="F56"/>
      <c r="G56"/>
    </row>
    <row r="57" spans="6:7" x14ac:dyDescent="0.2">
      <c r="F57"/>
      <c r="G57"/>
    </row>
    <row r="58" spans="6:7" x14ac:dyDescent="0.2">
      <c r="F58"/>
      <c r="G58"/>
    </row>
    <row r="59" spans="6:7" x14ac:dyDescent="0.2">
      <c r="F59"/>
      <c r="G59"/>
    </row>
    <row r="60" spans="6:7" x14ac:dyDescent="0.2">
      <c r="F60"/>
      <c r="G60"/>
    </row>
    <row r="61" spans="6:7" x14ac:dyDescent="0.2">
      <c r="F61"/>
      <c r="G61"/>
    </row>
    <row r="62" spans="6:7" x14ac:dyDescent="0.2">
      <c r="F62"/>
      <c r="G62"/>
    </row>
    <row r="63" spans="6:7" x14ac:dyDescent="0.2">
      <c r="F63"/>
      <c r="G63"/>
    </row>
    <row r="64" spans="6:7" x14ac:dyDescent="0.2">
      <c r="F64"/>
      <c r="G64"/>
    </row>
    <row r="65" spans="6:7" x14ac:dyDescent="0.2">
      <c r="F65"/>
      <c r="G65"/>
    </row>
    <row r="66" spans="6:7" x14ac:dyDescent="0.2">
      <c r="F66"/>
      <c r="G66"/>
    </row>
    <row r="67" spans="6:7" x14ac:dyDescent="0.2">
      <c r="F67"/>
      <c r="G67"/>
    </row>
    <row r="68" spans="6:7" x14ac:dyDescent="0.2">
      <c r="F68"/>
      <c r="G68"/>
    </row>
    <row r="69" spans="6:7" x14ac:dyDescent="0.2">
      <c r="F69"/>
      <c r="G69"/>
    </row>
    <row r="70" spans="6:7" x14ac:dyDescent="0.2">
      <c r="F70"/>
      <c r="G70"/>
    </row>
    <row r="71" spans="6:7" x14ac:dyDescent="0.2">
      <c r="F71"/>
      <c r="G71"/>
    </row>
    <row r="72" spans="6:7" x14ac:dyDescent="0.2">
      <c r="F72"/>
      <c r="G72"/>
    </row>
    <row r="73" spans="6:7" x14ac:dyDescent="0.2">
      <c r="F73"/>
      <c r="G73"/>
    </row>
    <row r="74" spans="6:7" x14ac:dyDescent="0.2">
      <c r="F74"/>
      <c r="G74"/>
    </row>
    <row r="75" spans="6:7" x14ac:dyDescent="0.2">
      <c r="F75"/>
      <c r="G75"/>
    </row>
    <row r="76" spans="6:7" x14ac:dyDescent="0.2">
      <c r="F76"/>
      <c r="G76"/>
    </row>
    <row r="77" spans="6:7" x14ac:dyDescent="0.2">
      <c r="F77"/>
      <c r="G77"/>
    </row>
    <row r="78" spans="6:7" x14ac:dyDescent="0.2">
      <c r="F78"/>
      <c r="G78"/>
    </row>
    <row r="79" spans="6:7" x14ac:dyDescent="0.2">
      <c r="F79"/>
      <c r="G79"/>
    </row>
    <row r="80" spans="6:7" x14ac:dyDescent="0.2">
      <c r="F80"/>
      <c r="G80"/>
    </row>
    <row r="81" spans="6:7" x14ac:dyDescent="0.2">
      <c r="F81"/>
      <c r="G81"/>
    </row>
    <row r="82" spans="6:7" x14ac:dyDescent="0.2">
      <c r="F82"/>
      <c r="G82"/>
    </row>
    <row r="83" spans="6:7" x14ac:dyDescent="0.2">
      <c r="F83"/>
      <c r="G83"/>
    </row>
    <row r="84" spans="6:7" x14ac:dyDescent="0.2">
      <c r="F84"/>
      <c r="G84"/>
    </row>
    <row r="85" spans="6:7" x14ac:dyDescent="0.2">
      <c r="F85"/>
      <c r="G85"/>
    </row>
    <row r="86" spans="6:7" x14ac:dyDescent="0.2">
      <c r="F86"/>
      <c r="G86"/>
    </row>
    <row r="87" spans="6:7" x14ac:dyDescent="0.2">
      <c r="F87"/>
      <c r="G87"/>
    </row>
    <row r="88" spans="6:7" x14ac:dyDescent="0.2">
      <c r="F88"/>
      <c r="G88"/>
    </row>
    <row r="89" spans="6:7" x14ac:dyDescent="0.2">
      <c r="F89"/>
      <c r="G89"/>
    </row>
    <row r="90" spans="6:7" x14ac:dyDescent="0.2">
      <c r="F90"/>
      <c r="G90"/>
    </row>
    <row r="91" spans="6:7" x14ac:dyDescent="0.2">
      <c r="F91"/>
      <c r="G91"/>
    </row>
    <row r="92" spans="6:7" x14ac:dyDescent="0.2">
      <c r="F92"/>
      <c r="G92"/>
    </row>
    <row r="93" spans="6:7" x14ac:dyDescent="0.2">
      <c r="F93"/>
      <c r="G93"/>
    </row>
    <row r="94" spans="6:7" x14ac:dyDescent="0.2">
      <c r="F94"/>
      <c r="G94"/>
    </row>
    <row r="95" spans="6:7" x14ac:dyDescent="0.2">
      <c r="F95"/>
      <c r="G95"/>
    </row>
    <row r="96" spans="6:7" x14ac:dyDescent="0.2">
      <c r="F96"/>
      <c r="G96"/>
    </row>
    <row r="97" spans="6:7" x14ac:dyDescent="0.2">
      <c r="F97"/>
      <c r="G97"/>
    </row>
    <row r="98" spans="6:7" x14ac:dyDescent="0.2">
      <c r="F98"/>
      <c r="G98"/>
    </row>
    <row r="99" spans="6:7" x14ac:dyDescent="0.2">
      <c r="F99"/>
      <c r="G99"/>
    </row>
    <row r="100" spans="6:7" x14ac:dyDescent="0.2">
      <c r="F100"/>
      <c r="G100"/>
    </row>
    <row r="101" spans="6:7" x14ac:dyDescent="0.2">
      <c r="F101"/>
      <c r="G101"/>
    </row>
    <row r="102" spans="6:7" x14ac:dyDescent="0.2">
      <c r="F102"/>
      <c r="G102"/>
    </row>
    <row r="103" spans="6:7" x14ac:dyDescent="0.2">
      <c r="F103"/>
      <c r="G103"/>
    </row>
    <row r="104" spans="6:7" x14ac:dyDescent="0.2">
      <c r="F104"/>
      <c r="G104"/>
    </row>
    <row r="105" spans="6:7" x14ac:dyDescent="0.2">
      <c r="F105"/>
      <c r="G105"/>
    </row>
    <row r="106" spans="6:7" x14ac:dyDescent="0.2">
      <c r="F106"/>
      <c r="G106"/>
    </row>
    <row r="107" spans="6:7" x14ac:dyDescent="0.2">
      <c r="F107"/>
      <c r="G107"/>
    </row>
    <row r="108" spans="6:7" x14ac:dyDescent="0.2">
      <c r="F108"/>
      <c r="G108"/>
    </row>
    <row r="109" spans="6:7" x14ac:dyDescent="0.2">
      <c r="F109"/>
      <c r="G109"/>
    </row>
    <row r="110" spans="6:7" x14ac:dyDescent="0.2">
      <c r="F110"/>
      <c r="G110"/>
    </row>
    <row r="111" spans="6:7" x14ac:dyDescent="0.2">
      <c r="F111"/>
      <c r="G111"/>
    </row>
    <row r="112" spans="6:7" x14ac:dyDescent="0.2">
      <c r="F112"/>
      <c r="G112"/>
    </row>
    <row r="113" spans="6:7" x14ac:dyDescent="0.2">
      <c r="F113"/>
      <c r="G113"/>
    </row>
    <row r="114" spans="6:7" x14ac:dyDescent="0.2">
      <c r="F114"/>
      <c r="G114"/>
    </row>
    <row r="115" spans="6:7" x14ac:dyDescent="0.2">
      <c r="F115"/>
      <c r="G115"/>
    </row>
    <row r="116" spans="6:7" x14ac:dyDescent="0.2">
      <c r="F116"/>
      <c r="G116"/>
    </row>
    <row r="117" spans="6:7" x14ac:dyDescent="0.2">
      <c r="F117"/>
      <c r="G117"/>
    </row>
    <row r="118" spans="6:7" x14ac:dyDescent="0.2">
      <c r="F118"/>
      <c r="G118"/>
    </row>
    <row r="119" spans="6:7" x14ac:dyDescent="0.2">
      <c r="F119"/>
      <c r="G119"/>
    </row>
    <row r="120" spans="6:7" x14ac:dyDescent="0.2">
      <c r="F120"/>
      <c r="G120"/>
    </row>
    <row r="121" spans="6:7" x14ac:dyDescent="0.2">
      <c r="F121"/>
      <c r="G121"/>
    </row>
    <row r="122" spans="6:7" x14ac:dyDescent="0.2">
      <c r="F122"/>
      <c r="G122"/>
    </row>
    <row r="123" spans="6:7" x14ac:dyDescent="0.2">
      <c r="F123"/>
      <c r="G123"/>
    </row>
    <row r="124" spans="6:7" x14ac:dyDescent="0.2">
      <c r="F124"/>
      <c r="G124"/>
    </row>
    <row r="125" spans="6:7" x14ac:dyDescent="0.2">
      <c r="F125"/>
      <c r="G125"/>
    </row>
    <row r="126" spans="6:7" x14ac:dyDescent="0.2">
      <c r="F126"/>
      <c r="G126"/>
    </row>
    <row r="127" spans="6:7" x14ac:dyDescent="0.2">
      <c r="F127"/>
      <c r="G127"/>
    </row>
    <row r="128" spans="6:7" x14ac:dyDescent="0.2">
      <c r="F128"/>
      <c r="G128"/>
    </row>
    <row r="129" spans="6:7" x14ac:dyDescent="0.2">
      <c r="F129"/>
      <c r="G129"/>
    </row>
    <row r="130" spans="6:7" x14ac:dyDescent="0.2">
      <c r="F130"/>
      <c r="G130"/>
    </row>
    <row r="131" spans="6:7" x14ac:dyDescent="0.2">
      <c r="F131"/>
      <c r="G131"/>
    </row>
    <row r="132" spans="6:7" x14ac:dyDescent="0.2">
      <c r="F132"/>
      <c r="G132"/>
    </row>
    <row r="133" spans="6:7" x14ac:dyDescent="0.2">
      <c r="F133"/>
      <c r="G133"/>
    </row>
    <row r="134" spans="6:7" x14ac:dyDescent="0.2">
      <c r="F134"/>
      <c r="G134"/>
    </row>
    <row r="135" spans="6:7" x14ac:dyDescent="0.2">
      <c r="F135"/>
      <c r="G135"/>
    </row>
    <row r="136" spans="6:7" x14ac:dyDescent="0.2">
      <c r="F136"/>
      <c r="G136"/>
    </row>
    <row r="137" spans="6:7" x14ac:dyDescent="0.2">
      <c r="F137"/>
      <c r="G137"/>
    </row>
    <row r="138" spans="6:7" x14ac:dyDescent="0.2">
      <c r="F138"/>
      <c r="G138"/>
    </row>
    <row r="139" spans="6:7" x14ac:dyDescent="0.2">
      <c r="F139"/>
      <c r="G139"/>
    </row>
    <row r="140" spans="6:7" x14ac:dyDescent="0.2">
      <c r="F140"/>
      <c r="G140"/>
    </row>
    <row r="141" spans="6:7" x14ac:dyDescent="0.2">
      <c r="F141"/>
      <c r="G141"/>
    </row>
    <row r="142" spans="6:7" x14ac:dyDescent="0.2">
      <c r="F142"/>
      <c r="G142"/>
    </row>
    <row r="143" spans="6:7" x14ac:dyDescent="0.2">
      <c r="F143"/>
      <c r="G143"/>
    </row>
    <row r="144" spans="6:7" x14ac:dyDescent="0.2">
      <c r="F144"/>
      <c r="G144"/>
    </row>
    <row r="145" spans="6:7" x14ac:dyDescent="0.2">
      <c r="F145"/>
      <c r="G145"/>
    </row>
    <row r="146" spans="6:7" x14ac:dyDescent="0.2">
      <c r="F146"/>
      <c r="G146"/>
    </row>
    <row r="147" spans="6:7" x14ac:dyDescent="0.2">
      <c r="F147"/>
      <c r="G147"/>
    </row>
    <row r="148" spans="6:7" x14ac:dyDescent="0.2">
      <c r="F148"/>
      <c r="G148"/>
    </row>
    <row r="149" spans="6:7" x14ac:dyDescent="0.2">
      <c r="F149"/>
      <c r="G149"/>
    </row>
    <row r="150" spans="6:7" x14ac:dyDescent="0.2">
      <c r="F150"/>
      <c r="G150"/>
    </row>
    <row r="151" spans="6:7" x14ac:dyDescent="0.2">
      <c r="F151"/>
      <c r="G151"/>
    </row>
    <row r="152" spans="6:7" x14ac:dyDescent="0.2">
      <c r="F152"/>
      <c r="G152"/>
    </row>
    <row r="153" spans="6:7" x14ac:dyDescent="0.2">
      <c r="F153"/>
      <c r="G153"/>
    </row>
    <row r="154" spans="6:7" x14ac:dyDescent="0.2">
      <c r="F154"/>
      <c r="G154"/>
    </row>
    <row r="155" spans="6:7" x14ac:dyDescent="0.2">
      <c r="F155"/>
      <c r="G155"/>
    </row>
    <row r="156" spans="6:7" x14ac:dyDescent="0.2">
      <c r="F156" s="74"/>
      <c r="G156" s="74"/>
    </row>
  </sheetData>
  <sortState xmlns:xlrd2="http://schemas.microsoft.com/office/spreadsheetml/2017/richdata2" ref="A2:G158">
    <sortCondition ref="B1"/>
  </sortState>
  <phoneticPr fontId="2" type="noConversion"/>
  <printOptions horizontalCentered="1"/>
  <pageMargins left="0.75" right="0.75" top="1" bottom="1" header="0.5" footer="0.5"/>
  <pageSetup fitToWidth="0" fitToHeight="0" orientation="landscape" r:id="rId1"/>
  <headerFooter alignWithMargins="0">
    <oddHeader>&amp;C&amp;"Arial,Bold"&amp;18 15.  Positron Emission Tomography Equipment</oddHeader>
  </headerFooter>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indexed="41"/>
  </sheetPr>
  <dimension ref="A1:E15"/>
  <sheetViews>
    <sheetView workbookViewId="0">
      <selection activeCell="G10" sqref="G10"/>
    </sheetView>
  </sheetViews>
  <sheetFormatPr defaultRowHeight="12.75" x14ac:dyDescent="0.2"/>
  <cols>
    <col min="1" max="1" width="11.140625" customWidth="1"/>
    <col min="2" max="2" width="18.85546875" customWidth="1"/>
    <col min="3" max="4" width="45.28515625" customWidth="1"/>
    <col min="5" max="5" width="18.85546875" customWidth="1"/>
  </cols>
  <sheetData>
    <row r="1" spans="1:5" x14ac:dyDescent="0.2">
      <c r="A1" s="356" t="s">
        <v>4535</v>
      </c>
      <c r="B1" s="356" t="s">
        <v>4536</v>
      </c>
      <c r="C1" s="356" t="s">
        <v>4537</v>
      </c>
      <c r="D1" s="356" t="s">
        <v>4538</v>
      </c>
      <c r="E1" s="391" t="s">
        <v>4539</v>
      </c>
    </row>
    <row r="2" spans="1:5" s="234" customFormat="1" x14ac:dyDescent="0.2">
      <c r="A2" s="305" t="s">
        <v>474</v>
      </c>
      <c r="B2" s="305" t="s">
        <v>605</v>
      </c>
      <c r="C2" s="305" t="s">
        <v>114</v>
      </c>
      <c r="D2" s="305"/>
      <c r="E2" s="383" t="s">
        <v>1490</v>
      </c>
    </row>
    <row r="3" spans="1:5" s="14" customFormat="1" x14ac:dyDescent="0.2">
      <c r="A3" s="39">
        <v>7</v>
      </c>
      <c r="B3" s="39" t="s">
        <v>531</v>
      </c>
      <c r="C3" s="39" t="s">
        <v>1989</v>
      </c>
      <c r="D3" s="39"/>
      <c r="E3" s="530">
        <v>760013</v>
      </c>
    </row>
    <row r="4" spans="1:5" ht="25.5" x14ac:dyDescent="0.2">
      <c r="A4" s="5">
        <v>15</v>
      </c>
      <c r="B4" s="39" t="s">
        <v>511</v>
      </c>
      <c r="C4" s="39" t="s">
        <v>3203</v>
      </c>
      <c r="D4" s="39"/>
      <c r="E4" s="530">
        <v>760015</v>
      </c>
    </row>
    <row r="5" spans="1:5" ht="25.5" customHeight="1" x14ac:dyDescent="0.2">
      <c r="A5" s="5">
        <v>6</v>
      </c>
      <c r="B5" s="6" t="s">
        <v>112</v>
      </c>
      <c r="C5" s="28" t="s">
        <v>1072</v>
      </c>
      <c r="D5" s="28"/>
      <c r="E5" s="530">
        <v>760012</v>
      </c>
    </row>
    <row r="6" spans="1:5" x14ac:dyDescent="0.2">
      <c r="A6" s="138">
        <v>7</v>
      </c>
      <c r="B6" s="6" t="s">
        <v>526</v>
      </c>
      <c r="C6" s="209" t="s">
        <v>3666</v>
      </c>
      <c r="D6" s="209" t="s">
        <v>4104</v>
      </c>
      <c r="E6" s="530">
        <v>760014</v>
      </c>
    </row>
    <row r="7" spans="1:5" ht="25.5" x14ac:dyDescent="0.2">
      <c r="A7" s="5">
        <v>7</v>
      </c>
      <c r="B7" s="6" t="s">
        <v>527</v>
      </c>
      <c r="C7" s="209" t="s">
        <v>4105</v>
      </c>
      <c r="D7" s="28" t="s">
        <v>4106</v>
      </c>
      <c r="E7" s="530">
        <v>760007</v>
      </c>
    </row>
    <row r="8" spans="1:5" x14ac:dyDescent="0.2">
      <c r="A8" s="5">
        <v>6</v>
      </c>
      <c r="B8" s="6" t="s">
        <v>112</v>
      </c>
      <c r="C8" s="209" t="s">
        <v>4107</v>
      </c>
      <c r="D8" s="209" t="s">
        <v>4108</v>
      </c>
      <c r="E8" s="531">
        <v>760006</v>
      </c>
    </row>
    <row r="9" spans="1:5" x14ac:dyDescent="0.2">
      <c r="A9" s="138">
        <v>4</v>
      </c>
      <c r="B9" s="6" t="s">
        <v>613</v>
      </c>
      <c r="C9" s="147" t="s">
        <v>1491</v>
      </c>
      <c r="D9" s="147"/>
      <c r="E9" s="531">
        <v>760011</v>
      </c>
    </row>
    <row r="10" spans="1:5" x14ac:dyDescent="0.2">
      <c r="A10" s="138">
        <v>7</v>
      </c>
      <c r="B10" s="6" t="s">
        <v>527</v>
      </c>
      <c r="C10" s="28" t="s">
        <v>664</v>
      </c>
      <c r="D10" s="28"/>
      <c r="E10" s="531">
        <v>760005</v>
      </c>
    </row>
    <row r="11" spans="1:5" x14ac:dyDescent="0.2">
      <c r="A11" s="5">
        <v>6</v>
      </c>
      <c r="B11" s="6" t="s">
        <v>112</v>
      </c>
      <c r="C11" s="209" t="s">
        <v>4109</v>
      </c>
      <c r="D11" s="209" t="s">
        <v>4110</v>
      </c>
      <c r="E11" s="531">
        <v>760010</v>
      </c>
    </row>
    <row r="12" spans="1:5" x14ac:dyDescent="0.2">
      <c r="A12" s="5">
        <v>15</v>
      </c>
      <c r="B12" s="6" t="s">
        <v>511</v>
      </c>
      <c r="C12" s="28" t="s">
        <v>750</v>
      </c>
      <c r="D12" s="28"/>
      <c r="E12" s="531">
        <v>760004</v>
      </c>
    </row>
    <row r="13" spans="1:5" x14ac:dyDescent="0.2">
      <c r="A13" s="5">
        <v>6</v>
      </c>
      <c r="B13" s="6" t="s">
        <v>112</v>
      </c>
      <c r="C13" s="209" t="s">
        <v>4111</v>
      </c>
      <c r="D13" s="209" t="s">
        <v>4112</v>
      </c>
      <c r="E13" s="531">
        <v>760003</v>
      </c>
    </row>
    <row r="14" spans="1:5" x14ac:dyDescent="0.2">
      <c r="A14" s="5">
        <v>6</v>
      </c>
      <c r="B14" s="6" t="s">
        <v>112</v>
      </c>
      <c r="C14" s="209" t="s">
        <v>4113</v>
      </c>
      <c r="D14" s="209" t="s">
        <v>4114</v>
      </c>
      <c r="E14" s="530">
        <v>760001</v>
      </c>
    </row>
    <row r="15" spans="1:5" x14ac:dyDescent="0.2">
      <c r="A15" s="369">
        <v>1</v>
      </c>
      <c r="B15" s="160" t="s">
        <v>476</v>
      </c>
      <c r="C15" s="228" t="s">
        <v>4115</v>
      </c>
      <c r="D15" s="532"/>
      <c r="E15" s="533">
        <v>760009</v>
      </c>
    </row>
  </sheetData>
  <phoneticPr fontId="2" type="noConversion"/>
  <printOptions horizontalCentered="1"/>
  <pageMargins left="0.75" right="0.75" top="1" bottom="1" header="0.5" footer="0.5"/>
  <pageSetup orientation="landscape" r:id="rId1"/>
  <headerFooter alignWithMargins="0">
    <oddHeader>&amp;C&amp;"Arial,Bold"&amp;18 17.  Prescribed Pediatric Extended Care Facilities</oddHeader>
  </headerFooter>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0458D-7ABE-418C-ABBE-266C92523C4F}">
  <sheetPr>
    <tabColor rgb="FFFF99CC"/>
  </sheetPr>
  <dimension ref="A1:D446"/>
  <sheetViews>
    <sheetView tabSelected="1" topLeftCell="A368" workbookViewId="0">
      <selection activeCell="B2" sqref="B2:B445"/>
    </sheetView>
  </sheetViews>
  <sheetFormatPr defaultRowHeight="12.75" x14ac:dyDescent="0.2"/>
  <cols>
    <col min="1" max="1" width="10.42578125" customWidth="1"/>
    <col min="2" max="2" width="19" customWidth="1"/>
    <col min="3" max="3" width="73.42578125" style="189" customWidth="1"/>
    <col min="4" max="4" width="12.7109375" style="3" customWidth="1"/>
  </cols>
  <sheetData>
    <row r="1" spans="1:4" s="120" customFormat="1" ht="33.75" customHeight="1" x14ac:dyDescent="0.2">
      <c r="A1" s="539" t="s">
        <v>4535</v>
      </c>
      <c r="B1" s="203" t="s">
        <v>1585</v>
      </c>
      <c r="C1" s="540" t="s">
        <v>1586</v>
      </c>
      <c r="D1" s="541" t="s">
        <v>4664</v>
      </c>
    </row>
    <row r="2" spans="1:4" x14ac:dyDescent="0.2">
      <c r="A2" s="395">
        <v>14</v>
      </c>
      <c r="B2" s="180" t="s">
        <v>339</v>
      </c>
      <c r="C2" s="209" t="s">
        <v>1952</v>
      </c>
      <c r="D2" s="537">
        <v>720529</v>
      </c>
    </row>
    <row r="3" spans="1:4" x14ac:dyDescent="0.2">
      <c r="A3" s="395">
        <v>14</v>
      </c>
      <c r="B3" s="180" t="s">
        <v>339</v>
      </c>
      <c r="C3" s="209" t="s">
        <v>1954</v>
      </c>
      <c r="D3" s="265">
        <v>720090</v>
      </c>
    </row>
    <row r="4" spans="1:4" ht="38.25" x14ac:dyDescent="0.2">
      <c r="A4" s="395">
        <v>4</v>
      </c>
      <c r="B4" s="180" t="s">
        <v>66</v>
      </c>
      <c r="C4" s="209" t="s">
        <v>1593</v>
      </c>
      <c r="D4" s="537" t="s">
        <v>1967</v>
      </c>
    </row>
    <row r="5" spans="1:4" ht="14.25" customHeight="1" x14ac:dyDescent="0.2">
      <c r="A5" s="395">
        <v>4</v>
      </c>
      <c r="B5" s="180" t="s">
        <v>66</v>
      </c>
      <c r="C5" s="209" t="s">
        <v>1954</v>
      </c>
      <c r="D5" s="265">
        <v>720090</v>
      </c>
    </row>
    <row r="6" spans="1:4" x14ac:dyDescent="0.2">
      <c r="A6" s="395">
        <v>15</v>
      </c>
      <c r="B6" s="180" t="s">
        <v>519</v>
      </c>
      <c r="C6" s="180" t="s">
        <v>2005</v>
      </c>
      <c r="D6" s="536">
        <v>720516</v>
      </c>
    </row>
    <row r="7" spans="1:4" x14ac:dyDescent="0.2">
      <c r="A7" s="395">
        <v>15</v>
      </c>
      <c r="B7" s="180" t="s">
        <v>519</v>
      </c>
      <c r="C7" s="209" t="s">
        <v>1968</v>
      </c>
      <c r="D7" s="537">
        <v>720529</v>
      </c>
    </row>
    <row r="8" spans="1:4" ht="38.25" x14ac:dyDescent="0.2">
      <c r="A8" s="395">
        <v>15</v>
      </c>
      <c r="B8" s="180" t="s">
        <v>519</v>
      </c>
      <c r="C8" s="209" t="s">
        <v>1046</v>
      </c>
      <c r="D8" s="537" t="s">
        <v>1967</v>
      </c>
    </row>
    <row r="9" spans="1:4" x14ac:dyDescent="0.2">
      <c r="A9" s="395">
        <v>15</v>
      </c>
      <c r="B9" s="180" t="s">
        <v>519</v>
      </c>
      <c r="C9" s="209" t="s">
        <v>1954</v>
      </c>
      <c r="D9" s="265">
        <v>720090</v>
      </c>
    </row>
    <row r="10" spans="1:4" x14ac:dyDescent="0.2">
      <c r="A10" s="395">
        <v>15</v>
      </c>
      <c r="B10" s="180" t="s">
        <v>519</v>
      </c>
      <c r="C10" s="209" t="s">
        <v>3308</v>
      </c>
      <c r="D10" s="265">
        <v>720513</v>
      </c>
    </row>
    <row r="11" spans="1:4" x14ac:dyDescent="0.2">
      <c r="A11" s="395">
        <v>15</v>
      </c>
      <c r="B11" s="180" t="s">
        <v>519</v>
      </c>
      <c r="C11" s="108" t="s">
        <v>1972</v>
      </c>
      <c r="D11" s="265">
        <v>720513</v>
      </c>
    </row>
    <row r="12" spans="1:4" x14ac:dyDescent="0.2">
      <c r="A12" s="395">
        <v>1</v>
      </c>
      <c r="B12" s="180" t="s">
        <v>487</v>
      </c>
      <c r="C12" s="209" t="s">
        <v>1968</v>
      </c>
      <c r="D12" s="537">
        <v>720529</v>
      </c>
    </row>
    <row r="13" spans="1:4" ht="38.25" x14ac:dyDescent="0.2">
      <c r="A13" s="395">
        <v>1</v>
      </c>
      <c r="B13" s="180" t="s">
        <v>487</v>
      </c>
      <c r="C13" s="209" t="s">
        <v>1593</v>
      </c>
      <c r="D13" s="537" t="s">
        <v>1967</v>
      </c>
    </row>
    <row r="14" spans="1:4" x14ac:dyDescent="0.2">
      <c r="A14" s="395">
        <v>1</v>
      </c>
      <c r="B14" s="180" t="s">
        <v>487</v>
      </c>
      <c r="C14" s="209" t="s">
        <v>1954</v>
      </c>
      <c r="D14" s="265">
        <v>720090</v>
      </c>
    </row>
    <row r="15" spans="1:4" ht="51" x14ac:dyDescent="0.2">
      <c r="A15" s="395">
        <v>1</v>
      </c>
      <c r="B15" s="180" t="s">
        <v>487</v>
      </c>
      <c r="C15" s="209" t="s">
        <v>1971</v>
      </c>
      <c r="D15" s="265">
        <v>720513</v>
      </c>
    </row>
    <row r="16" spans="1:4" x14ac:dyDescent="0.2">
      <c r="A16" s="395">
        <v>4</v>
      </c>
      <c r="B16" s="180" t="s">
        <v>67</v>
      </c>
      <c r="C16" s="209" t="s">
        <v>1968</v>
      </c>
      <c r="D16" s="537">
        <v>720529</v>
      </c>
    </row>
    <row r="17" spans="1:4" ht="38.25" x14ac:dyDescent="0.2">
      <c r="A17" s="395">
        <v>4</v>
      </c>
      <c r="B17" s="180" t="s">
        <v>67</v>
      </c>
      <c r="C17" s="209" t="s">
        <v>1593</v>
      </c>
      <c r="D17" s="537" t="s">
        <v>1967</v>
      </c>
    </row>
    <row r="18" spans="1:4" x14ac:dyDescent="0.2">
      <c r="A18" s="395">
        <v>4</v>
      </c>
      <c r="B18" s="180" t="s">
        <v>67</v>
      </c>
      <c r="C18" s="209" t="s">
        <v>1954</v>
      </c>
      <c r="D18" s="265">
        <v>720090</v>
      </c>
    </row>
    <row r="19" spans="1:4" x14ac:dyDescent="0.2">
      <c r="A19" s="395">
        <v>9</v>
      </c>
      <c r="B19" s="180" t="s">
        <v>133</v>
      </c>
      <c r="C19" s="209" t="s">
        <v>1968</v>
      </c>
      <c r="D19" s="537">
        <v>720529</v>
      </c>
    </row>
    <row r="20" spans="1:4" ht="38.25" x14ac:dyDescent="0.2">
      <c r="A20" s="395">
        <v>9</v>
      </c>
      <c r="B20" s="180" t="s">
        <v>133</v>
      </c>
      <c r="C20" s="209" t="s">
        <v>3305</v>
      </c>
      <c r="D20" s="537" t="s">
        <v>1967</v>
      </c>
    </row>
    <row r="21" spans="1:4" x14ac:dyDescent="0.2">
      <c r="A21" s="395">
        <v>9</v>
      </c>
      <c r="B21" s="180" t="s">
        <v>133</v>
      </c>
      <c r="C21" s="209" t="s">
        <v>1954</v>
      </c>
      <c r="D21" s="265">
        <v>720090</v>
      </c>
    </row>
    <row r="22" spans="1:4" x14ac:dyDescent="0.2">
      <c r="A22" s="395">
        <v>13</v>
      </c>
      <c r="B22" s="180" t="s">
        <v>28</v>
      </c>
      <c r="C22" s="209" t="s">
        <v>1968</v>
      </c>
      <c r="D22" s="537">
        <v>720529</v>
      </c>
    </row>
    <row r="23" spans="1:4" ht="38.25" x14ac:dyDescent="0.2">
      <c r="A23" s="395">
        <v>13</v>
      </c>
      <c r="B23" s="180" t="s">
        <v>28</v>
      </c>
      <c r="C23" s="209" t="s">
        <v>1046</v>
      </c>
      <c r="D23" s="537" t="s">
        <v>1967</v>
      </c>
    </row>
    <row r="24" spans="1:4" x14ac:dyDescent="0.2">
      <c r="A24" s="395">
        <v>13</v>
      </c>
      <c r="B24" s="180" t="s">
        <v>28</v>
      </c>
      <c r="C24" s="209" t="s">
        <v>1954</v>
      </c>
      <c r="D24" s="265">
        <v>720090</v>
      </c>
    </row>
    <row r="25" spans="1:4" x14ac:dyDescent="0.2">
      <c r="A25" s="395">
        <v>7</v>
      </c>
      <c r="B25" s="180" t="s">
        <v>219</v>
      </c>
      <c r="C25" s="180" t="s">
        <v>2005</v>
      </c>
      <c r="D25" s="536">
        <v>720516</v>
      </c>
    </row>
    <row r="26" spans="1:4" x14ac:dyDescent="0.2">
      <c r="A26" s="395">
        <v>7</v>
      </c>
      <c r="B26" s="180" t="s">
        <v>219</v>
      </c>
      <c r="C26" s="209" t="s">
        <v>1968</v>
      </c>
      <c r="D26" s="537">
        <v>720529</v>
      </c>
    </row>
    <row r="27" spans="1:4" ht="38.25" x14ac:dyDescent="0.2">
      <c r="A27" s="395">
        <v>7</v>
      </c>
      <c r="B27" s="180" t="s">
        <v>219</v>
      </c>
      <c r="C27" s="209" t="s">
        <v>1046</v>
      </c>
      <c r="D27" s="537" t="s">
        <v>1967</v>
      </c>
    </row>
    <row r="28" spans="1:4" x14ac:dyDescent="0.2">
      <c r="A28" s="395">
        <v>7</v>
      </c>
      <c r="B28" s="180" t="s">
        <v>219</v>
      </c>
      <c r="C28" s="209" t="s">
        <v>1591</v>
      </c>
      <c r="D28" s="265">
        <v>720222</v>
      </c>
    </row>
    <row r="29" spans="1:4" x14ac:dyDescent="0.2">
      <c r="A29" s="395">
        <v>7</v>
      </c>
      <c r="B29" s="180" t="s">
        <v>219</v>
      </c>
      <c r="C29" s="209" t="s">
        <v>3327</v>
      </c>
      <c r="D29" s="265">
        <v>720222</v>
      </c>
    </row>
    <row r="30" spans="1:4" x14ac:dyDescent="0.2">
      <c r="A30" s="395">
        <v>15</v>
      </c>
      <c r="B30" s="180" t="s">
        <v>520</v>
      </c>
      <c r="C30" s="180" t="s">
        <v>2005</v>
      </c>
      <c r="D30" s="536">
        <v>720516</v>
      </c>
    </row>
    <row r="31" spans="1:4" x14ac:dyDescent="0.2">
      <c r="A31" s="395">
        <v>15</v>
      </c>
      <c r="B31" s="180" t="s">
        <v>520</v>
      </c>
      <c r="C31" s="209" t="s">
        <v>1968</v>
      </c>
      <c r="D31" s="537">
        <v>720529</v>
      </c>
    </row>
    <row r="32" spans="1:4" ht="38.25" x14ac:dyDescent="0.2">
      <c r="A32" s="395">
        <v>15</v>
      </c>
      <c r="B32" s="180" t="s">
        <v>520</v>
      </c>
      <c r="C32" s="209" t="s">
        <v>1046</v>
      </c>
      <c r="D32" s="537" t="s">
        <v>1967</v>
      </c>
    </row>
    <row r="33" spans="1:4" x14ac:dyDescent="0.2">
      <c r="A33" s="395">
        <v>15</v>
      </c>
      <c r="B33" s="180" t="s">
        <v>520</v>
      </c>
      <c r="C33" s="209" t="s">
        <v>1954</v>
      </c>
      <c r="D33" s="265">
        <v>720090</v>
      </c>
    </row>
    <row r="34" spans="1:4" x14ac:dyDescent="0.2">
      <c r="A34" s="395">
        <v>15</v>
      </c>
      <c r="B34" s="180" t="s">
        <v>520</v>
      </c>
      <c r="C34" s="209" t="s">
        <v>3308</v>
      </c>
      <c r="D34" s="265">
        <v>720513</v>
      </c>
    </row>
    <row r="35" spans="1:4" x14ac:dyDescent="0.2">
      <c r="A35" s="395">
        <v>10</v>
      </c>
      <c r="B35" s="180" t="s">
        <v>138</v>
      </c>
      <c r="C35" s="209" t="s">
        <v>1968</v>
      </c>
      <c r="D35" s="537">
        <v>720529</v>
      </c>
    </row>
    <row r="36" spans="1:4" ht="38.25" x14ac:dyDescent="0.2">
      <c r="A36" s="395">
        <v>10</v>
      </c>
      <c r="B36" s="180" t="s">
        <v>138</v>
      </c>
      <c r="C36" s="209" t="s">
        <v>3305</v>
      </c>
      <c r="D36" s="537" t="s">
        <v>1967</v>
      </c>
    </row>
    <row r="37" spans="1:4" ht="63.75" x14ac:dyDescent="0.2">
      <c r="A37" s="395">
        <v>10</v>
      </c>
      <c r="B37" s="180" t="s">
        <v>138</v>
      </c>
      <c r="C37" s="108" t="s">
        <v>1590</v>
      </c>
      <c r="D37" s="265">
        <v>720222</v>
      </c>
    </row>
    <row r="38" spans="1:4" x14ac:dyDescent="0.2">
      <c r="A38" s="395">
        <v>10</v>
      </c>
      <c r="B38" s="180" t="s">
        <v>138</v>
      </c>
      <c r="C38" s="209" t="s">
        <v>1954</v>
      </c>
      <c r="D38" s="265">
        <v>720090</v>
      </c>
    </row>
    <row r="39" spans="1:4" ht="51" x14ac:dyDescent="0.2">
      <c r="A39" s="395">
        <v>10</v>
      </c>
      <c r="B39" s="180" t="s">
        <v>138</v>
      </c>
      <c r="C39" s="209" t="s">
        <v>1971</v>
      </c>
      <c r="D39" s="265">
        <v>720513</v>
      </c>
    </row>
    <row r="40" spans="1:4" x14ac:dyDescent="0.2">
      <c r="A40" s="395">
        <v>15</v>
      </c>
      <c r="B40" s="180" t="s">
        <v>521</v>
      </c>
      <c r="C40" s="209" t="s">
        <v>1968</v>
      </c>
      <c r="D40" s="537">
        <v>720529</v>
      </c>
    </row>
    <row r="41" spans="1:4" ht="38.25" x14ac:dyDescent="0.2">
      <c r="A41" s="395">
        <v>15</v>
      </c>
      <c r="B41" s="180" t="s">
        <v>521</v>
      </c>
      <c r="C41" s="209" t="s">
        <v>3305</v>
      </c>
      <c r="D41" s="537" t="s">
        <v>1967</v>
      </c>
    </row>
    <row r="42" spans="1:4" x14ac:dyDescent="0.2">
      <c r="A42" s="395">
        <v>15</v>
      </c>
      <c r="B42" s="180" t="s">
        <v>521</v>
      </c>
      <c r="C42" s="209" t="s">
        <v>1954</v>
      </c>
      <c r="D42" s="265">
        <v>720090</v>
      </c>
    </row>
    <row r="43" spans="1:4" x14ac:dyDescent="0.2">
      <c r="A43" s="395">
        <v>15</v>
      </c>
      <c r="B43" s="180" t="s">
        <v>521</v>
      </c>
      <c r="C43" s="209" t="s">
        <v>3308</v>
      </c>
      <c r="D43" s="265">
        <v>720513</v>
      </c>
    </row>
    <row r="44" spans="1:4" x14ac:dyDescent="0.2">
      <c r="A44" s="395">
        <v>8</v>
      </c>
      <c r="B44" s="180" t="s">
        <v>128</v>
      </c>
      <c r="C44" s="209" t="s">
        <v>1968</v>
      </c>
      <c r="D44" s="537">
        <v>720259</v>
      </c>
    </row>
    <row r="45" spans="1:4" x14ac:dyDescent="0.2">
      <c r="A45" s="395">
        <v>8</v>
      </c>
      <c r="B45" s="180" t="s">
        <v>128</v>
      </c>
      <c r="C45" s="209" t="s">
        <v>1954</v>
      </c>
      <c r="D45" s="265">
        <v>720090</v>
      </c>
    </row>
    <row r="46" spans="1:4" x14ac:dyDescent="0.2">
      <c r="A46" s="395">
        <v>8</v>
      </c>
      <c r="B46" s="180" t="s">
        <v>128</v>
      </c>
      <c r="C46" s="209" t="s">
        <v>3282</v>
      </c>
      <c r="D46" s="265">
        <v>720513</v>
      </c>
    </row>
    <row r="47" spans="1:4" x14ac:dyDescent="0.2">
      <c r="A47" s="395">
        <v>12</v>
      </c>
      <c r="B47" s="180" t="s">
        <v>20</v>
      </c>
      <c r="C47" s="209" t="s">
        <v>1968</v>
      </c>
      <c r="D47" s="537">
        <v>720529</v>
      </c>
    </row>
    <row r="48" spans="1:4" ht="38.25" x14ac:dyDescent="0.2">
      <c r="A48" s="534">
        <v>12</v>
      </c>
      <c r="B48" s="247" t="s">
        <v>20</v>
      </c>
      <c r="C48" s="248" t="s">
        <v>1046</v>
      </c>
      <c r="D48" s="537" t="s">
        <v>1967</v>
      </c>
    </row>
    <row r="49" spans="1:4" x14ac:dyDescent="0.2">
      <c r="A49" s="395">
        <v>12</v>
      </c>
      <c r="B49" s="180" t="s">
        <v>20</v>
      </c>
      <c r="C49" s="209" t="s">
        <v>1954</v>
      </c>
      <c r="D49" s="265">
        <v>720090</v>
      </c>
    </row>
    <row r="50" spans="1:4" x14ac:dyDescent="0.2">
      <c r="A50" s="395">
        <v>5</v>
      </c>
      <c r="B50" s="180" t="s">
        <v>267</v>
      </c>
      <c r="C50" s="209" t="s">
        <v>1968</v>
      </c>
      <c r="D50" s="537">
        <v>720529</v>
      </c>
    </row>
    <row r="51" spans="1:4" ht="38.25" x14ac:dyDescent="0.2">
      <c r="A51" s="395">
        <v>5</v>
      </c>
      <c r="B51" s="180" t="s">
        <v>267</v>
      </c>
      <c r="C51" s="209" t="s">
        <v>1593</v>
      </c>
      <c r="D51" s="537" t="s">
        <v>1967</v>
      </c>
    </row>
    <row r="52" spans="1:4" x14ac:dyDescent="0.2">
      <c r="A52" s="395">
        <v>5</v>
      </c>
      <c r="B52" s="180" t="s">
        <v>267</v>
      </c>
      <c r="C52" s="209" t="s">
        <v>1954</v>
      </c>
      <c r="D52" s="265">
        <v>720090</v>
      </c>
    </row>
    <row r="53" spans="1:4" x14ac:dyDescent="0.2">
      <c r="A53" s="395">
        <v>5</v>
      </c>
      <c r="B53" s="180" t="s">
        <v>267</v>
      </c>
      <c r="C53" s="108" t="s">
        <v>1972</v>
      </c>
      <c r="D53" s="265">
        <v>720513</v>
      </c>
    </row>
    <row r="54" spans="1:4" x14ac:dyDescent="0.2">
      <c r="A54" s="395">
        <v>6</v>
      </c>
      <c r="B54" s="180" t="s">
        <v>62</v>
      </c>
      <c r="C54" s="209" t="s">
        <v>1968</v>
      </c>
      <c r="D54" s="537">
        <v>720529</v>
      </c>
    </row>
    <row r="55" spans="1:4" ht="38.25" x14ac:dyDescent="0.2">
      <c r="A55" s="395">
        <v>6</v>
      </c>
      <c r="B55" s="180" t="s">
        <v>62</v>
      </c>
      <c r="C55" s="209" t="s">
        <v>1593</v>
      </c>
      <c r="D55" s="537" t="s">
        <v>1967</v>
      </c>
    </row>
    <row r="56" spans="1:4" x14ac:dyDescent="0.2">
      <c r="A56" s="395">
        <v>6</v>
      </c>
      <c r="B56" s="180" t="s">
        <v>62</v>
      </c>
      <c r="C56" s="209" t="s">
        <v>1954</v>
      </c>
      <c r="D56" s="265">
        <v>720090</v>
      </c>
    </row>
    <row r="57" spans="1:4" ht="25.5" x14ac:dyDescent="0.2">
      <c r="A57" s="395">
        <v>6</v>
      </c>
      <c r="B57" s="180" t="s">
        <v>62</v>
      </c>
      <c r="C57" s="209" t="s">
        <v>3306</v>
      </c>
      <c r="D57" s="265">
        <v>720513</v>
      </c>
    </row>
    <row r="58" spans="1:4" x14ac:dyDescent="0.2">
      <c r="A58" s="395">
        <v>6</v>
      </c>
      <c r="B58" s="180" t="s">
        <v>62</v>
      </c>
      <c r="C58" s="108" t="s">
        <v>1972</v>
      </c>
      <c r="D58" s="265">
        <v>720261</v>
      </c>
    </row>
    <row r="59" spans="1:4" x14ac:dyDescent="0.2">
      <c r="A59" s="395">
        <v>6</v>
      </c>
      <c r="B59" s="180" t="s">
        <v>62</v>
      </c>
      <c r="C59" s="108" t="s">
        <v>1974</v>
      </c>
      <c r="D59" s="265">
        <v>720095</v>
      </c>
    </row>
    <row r="60" spans="1:4" x14ac:dyDescent="0.2">
      <c r="A60" s="395">
        <v>4</v>
      </c>
      <c r="B60" s="180" t="s">
        <v>68</v>
      </c>
      <c r="C60" s="209" t="s">
        <v>1968</v>
      </c>
      <c r="D60" s="537">
        <v>720529</v>
      </c>
    </row>
    <row r="61" spans="1:4" ht="38.25" x14ac:dyDescent="0.2">
      <c r="A61" s="395">
        <v>4</v>
      </c>
      <c r="B61" s="180" t="s">
        <v>68</v>
      </c>
      <c r="C61" s="209" t="s">
        <v>1593</v>
      </c>
      <c r="D61" s="537" t="s">
        <v>1967</v>
      </c>
    </row>
    <row r="62" spans="1:4" x14ac:dyDescent="0.2">
      <c r="A62" s="395">
        <v>4</v>
      </c>
      <c r="B62" s="180" t="s">
        <v>68</v>
      </c>
      <c r="C62" s="209" t="s">
        <v>1954</v>
      </c>
      <c r="D62" s="265">
        <v>720090</v>
      </c>
    </row>
    <row r="63" spans="1:4" x14ac:dyDescent="0.2">
      <c r="A63" s="395">
        <v>2</v>
      </c>
      <c r="B63" s="180" t="s">
        <v>495</v>
      </c>
      <c r="C63" s="209" t="s">
        <v>1968</v>
      </c>
      <c r="D63" s="537">
        <v>720529</v>
      </c>
    </row>
    <row r="64" spans="1:4" ht="38.25" x14ac:dyDescent="0.2">
      <c r="A64" s="395">
        <v>2</v>
      </c>
      <c r="B64" s="180" t="s">
        <v>495</v>
      </c>
      <c r="C64" s="209" t="s">
        <v>1593</v>
      </c>
      <c r="D64" s="537" t="s">
        <v>1967</v>
      </c>
    </row>
    <row r="65" spans="1:4" x14ac:dyDescent="0.2">
      <c r="A65" s="395">
        <v>2</v>
      </c>
      <c r="B65" s="180" t="s">
        <v>495</v>
      </c>
      <c r="C65" s="209" t="s">
        <v>1954</v>
      </c>
      <c r="D65" s="265">
        <v>720090</v>
      </c>
    </row>
    <row r="66" spans="1:4" ht="51" x14ac:dyDescent="0.2">
      <c r="A66" s="395">
        <v>2</v>
      </c>
      <c r="B66" s="180" t="s">
        <v>495</v>
      </c>
      <c r="C66" s="209" t="s">
        <v>1971</v>
      </c>
      <c r="D66" s="265">
        <v>720513</v>
      </c>
    </row>
    <row r="67" spans="1:4" x14ac:dyDescent="0.2">
      <c r="A67" s="395">
        <v>1</v>
      </c>
      <c r="B67" s="180" t="s">
        <v>488</v>
      </c>
      <c r="C67" s="209" t="s">
        <v>1968</v>
      </c>
      <c r="D67" s="537">
        <v>720529</v>
      </c>
    </row>
    <row r="68" spans="1:4" x14ac:dyDescent="0.2">
      <c r="A68" s="395">
        <v>1</v>
      </c>
      <c r="B68" s="180" t="s">
        <v>488</v>
      </c>
      <c r="C68" s="209" t="s">
        <v>1954</v>
      </c>
      <c r="D68" s="265">
        <v>720090</v>
      </c>
    </row>
    <row r="69" spans="1:4" x14ac:dyDescent="0.2">
      <c r="A69" s="395">
        <v>7</v>
      </c>
      <c r="B69" s="180" t="s">
        <v>220</v>
      </c>
      <c r="C69" s="209" t="s">
        <v>1968</v>
      </c>
      <c r="D69" s="537">
        <v>720259</v>
      </c>
    </row>
    <row r="70" spans="1:4" ht="38.25" x14ac:dyDescent="0.2">
      <c r="A70" s="395">
        <v>7</v>
      </c>
      <c r="B70" s="180" t="s">
        <v>220</v>
      </c>
      <c r="C70" s="209" t="s">
        <v>1046</v>
      </c>
      <c r="D70" s="537" t="s">
        <v>1967</v>
      </c>
    </row>
    <row r="71" spans="1:4" x14ac:dyDescent="0.2">
      <c r="A71" s="395">
        <v>7</v>
      </c>
      <c r="B71" s="180" t="s">
        <v>220</v>
      </c>
      <c r="C71" s="209" t="s">
        <v>1591</v>
      </c>
      <c r="D71" s="265">
        <v>720222</v>
      </c>
    </row>
    <row r="72" spans="1:4" x14ac:dyDescent="0.2">
      <c r="A72" s="395">
        <v>7</v>
      </c>
      <c r="B72" s="180" t="s">
        <v>220</v>
      </c>
      <c r="C72" s="209" t="s">
        <v>3327</v>
      </c>
      <c r="D72" s="265">
        <v>720222</v>
      </c>
    </row>
    <row r="73" spans="1:4" ht="25.5" x14ac:dyDescent="0.2">
      <c r="A73" s="395">
        <v>7</v>
      </c>
      <c r="B73" s="180" t="s">
        <v>220</v>
      </c>
      <c r="C73" s="75" t="s">
        <v>1061</v>
      </c>
      <c r="D73" s="265">
        <v>720513</v>
      </c>
    </row>
    <row r="74" spans="1:4" x14ac:dyDescent="0.2">
      <c r="A74" s="395">
        <v>1</v>
      </c>
      <c r="B74" s="180" t="s">
        <v>489</v>
      </c>
      <c r="C74" s="209" t="s">
        <v>1968</v>
      </c>
      <c r="D74" s="537">
        <v>720529</v>
      </c>
    </row>
    <row r="75" spans="1:4" ht="38.25" x14ac:dyDescent="0.2">
      <c r="A75" s="395">
        <v>1</v>
      </c>
      <c r="B75" s="180" t="s">
        <v>489</v>
      </c>
      <c r="C75" s="209" t="s">
        <v>1593</v>
      </c>
      <c r="D75" s="537" t="s">
        <v>1967</v>
      </c>
    </row>
    <row r="76" spans="1:4" x14ac:dyDescent="0.2">
      <c r="A76" s="395">
        <v>1</v>
      </c>
      <c r="B76" s="180" t="s">
        <v>489</v>
      </c>
      <c r="C76" s="209" t="s">
        <v>1954</v>
      </c>
      <c r="D76" s="265">
        <v>720090</v>
      </c>
    </row>
    <row r="77" spans="1:4" ht="51" x14ac:dyDescent="0.2">
      <c r="A77" s="395">
        <v>1</v>
      </c>
      <c r="B77" s="180" t="s">
        <v>489</v>
      </c>
      <c r="C77" s="209" t="s">
        <v>1971</v>
      </c>
      <c r="D77" s="265">
        <v>720513</v>
      </c>
    </row>
    <row r="78" spans="1:4" x14ac:dyDescent="0.2">
      <c r="A78" s="395">
        <v>7</v>
      </c>
      <c r="B78" s="180" t="s">
        <v>75</v>
      </c>
      <c r="C78" s="209" t="s">
        <v>1968</v>
      </c>
      <c r="D78" s="537">
        <v>720529</v>
      </c>
    </row>
    <row r="79" spans="1:4" ht="38.25" x14ac:dyDescent="0.2">
      <c r="A79" s="395">
        <v>7</v>
      </c>
      <c r="B79" s="180" t="s">
        <v>75</v>
      </c>
      <c r="C79" s="209" t="s">
        <v>1046</v>
      </c>
      <c r="D79" s="537" t="s">
        <v>1967</v>
      </c>
    </row>
    <row r="80" spans="1:4" ht="38.25" x14ac:dyDescent="0.2">
      <c r="A80" s="395">
        <v>7</v>
      </c>
      <c r="B80" s="180" t="s">
        <v>75</v>
      </c>
      <c r="C80" s="209" t="s">
        <v>1593</v>
      </c>
      <c r="D80" s="537" t="s">
        <v>1967</v>
      </c>
    </row>
    <row r="81" spans="1:4" x14ac:dyDescent="0.2">
      <c r="A81" s="395">
        <v>7</v>
      </c>
      <c r="B81" s="180" t="s">
        <v>75</v>
      </c>
      <c r="C81" s="209" t="s">
        <v>3327</v>
      </c>
      <c r="D81" s="265">
        <v>150191</v>
      </c>
    </row>
    <row r="82" spans="1:4" x14ac:dyDescent="0.2">
      <c r="A82" s="395">
        <v>7</v>
      </c>
      <c r="B82" s="180" t="s">
        <v>75</v>
      </c>
      <c r="C82" s="209" t="s">
        <v>1954</v>
      </c>
      <c r="D82" s="265">
        <v>720090</v>
      </c>
    </row>
    <row r="83" spans="1:4" x14ac:dyDescent="0.2">
      <c r="A83" s="395">
        <v>7</v>
      </c>
      <c r="B83" s="180" t="s">
        <v>75</v>
      </c>
      <c r="C83" s="108" t="s">
        <v>1972</v>
      </c>
      <c r="D83" s="265">
        <v>720261</v>
      </c>
    </row>
    <row r="84" spans="1:4" x14ac:dyDescent="0.2">
      <c r="A84" s="395">
        <v>10</v>
      </c>
      <c r="B84" s="180" t="s">
        <v>11</v>
      </c>
      <c r="C84" s="209" t="s">
        <v>1968</v>
      </c>
      <c r="D84" s="537">
        <v>720259</v>
      </c>
    </row>
    <row r="85" spans="1:4" ht="38.25" x14ac:dyDescent="0.2">
      <c r="A85" s="395">
        <v>10</v>
      </c>
      <c r="B85" s="180" t="s">
        <v>11</v>
      </c>
      <c r="C85" s="209" t="s">
        <v>3305</v>
      </c>
      <c r="D85" s="537" t="s">
        <v>1967</v>
      </c>
    </row>
    <row r="86" spans="1:4" ht="63.75" x14ac:dyDescent="0.2">
      <c r="A86" s="395">
        <v>10</v>
      </c>
      <c r="B86" s="180" t="s">
        <v>11</v>
      </c>
      <c r="C86" s="108" t="s">
        <v>1590</v>
      </c>
      <c r="D86" s="265">
        <v>720222</v>
      </c>
    </row>
    <row r="87" spans="1:4" x14ac:dyDescent="0.2">
      <c r="A87" s="395">
        <v>10</v>
      </c>
      <c r="B87" s="180" t="s">
        <v>11</v>
      </c>
      <c r="C87" s="209" t="s">
        <v>1954</v>
      </c>
      <c r="D87" s="265">
        <v>720090</v>
      </c>
    </row>
    <row r="88" spans="1:4" ht="51" x14ac:dyDescent="0.2">
      <c r="A88" s="395">
        <v>10</v>
      </c>
      <c r="B88" s="180" t="s">
        <v>11</v>
      </c>
      <c r="C88" s="209" t="s">
        <v>1971</v>
      </c>
      <c r="D88" s="265">
        <v>720513</v>
      </c>
    </row>
    <row r="89" spans="1:4" x14ac:dyDescent="0.2">
      <c r="A89" s="395">
        <v>14</v>
      </c>
      <c r="B89" s="180" t="s">
        <v>500</v>
      </c>
      <c r="C89" s="209" t="s">
        <v>1968</v>
      </c>
      <c r="D89" s="537">
        <v>720529</v>
      </c>
    </row>
    <row r="90" spans="1:4" x14ac:dyDescent="0.2">
      <c r="A90" s="395">
        <v>14</v>
      </c>
      <c r="B90" s="180" t="s">
        <v>500</v>
      </c>
      <c r="C90" s="209" t="s">
        <v>1954</v>
      </c>
      <c r="D90" s="265">
        <v>720090</v>
      </c>
    </row>
    <row r="91" spans="1:4" x14ac:dyDescent="0.2">
      <c r="A91" s="395">
        <v>2</v>
      </c>
      <c r="B91" s="180" t="s">
        <v>660</v>
      </c>
      <c r="C91" s="209" t="s">
        <v>1968</v>
      </c>
      <c r="D91" s="537">
        <v>720529</v>
      </c>
    </row>
    <row r="92" spans="1:4" ht="38.25" x14ac:dyDescent="0.2">
      <c r="A92" s="395">
        <v>2</v>
      </c>
      <c r="B92" s="180" t="s">
        <v>660</v>
      </c>
      <c r="C92" s="209" t="s">
        <v>1593</v>
      </c>
      <c r="D92" s="537" t="s">
        <v>1967</v>
      </c>
    </row>
    <row r="93" spans="1:4" x14ac:dyDescent="0.2">
      <c r="A93" s="395">
        <v>2</v>
      </c>
      <c r="B93" s="180" t="s">
        <v>660</v>
      </c>
      <c r="C93" s="209" t="s">
        <v>1954</v>
      </c>
      <c r="D93" s="265">
        <v>720090</v>
      </c>
    </row>
    <row r="94" spans="1:4" x14ac:dyDescent="0.2">
      <c r="A94" s="395">
        <v>15</v>
      </c>
      <c r="B94" s="180" t="s">
        <v>522</v>
      </c>
      <c r="C94" s="209" t="s">
        <v>1968</v>
      </c>
      <c r="D94" s="537">
        <v>720259</v>
      </c>
    </row>
    <row r="95" spans="1:4" ht="38.25" x14ac:dyDescent="0.2">
      <c r="A95" s="395">
        <v>15</v>
      </c>
      <c r="B95" s="180" t="s">
        <v>522</v>
      </c>
      <c r="C95" s="209" t="s">
        <v>3305</v>
      </c>
      <c r="D95" s="537" t="s">
        <v>1967</v>
      </c>
    </row>
    <row r="96" spans="1:4" x14ac:dyDescent="0.2">
      <c r="A96" s="395">
        <v>15</v>
      </c>
      <c r="B96" s="180" t="s">
        <v>522</v>
      </c>
      <c r="C96" s="209" t="s">
        <v>1954</v>
      </c>
      <c r="D96" s="265">
        <v>720090</v>
      </c>
    </row>
    <row r="97" spans="1:4" x14ac:dyDescent="0.2">
      <c r="A97" s="395">
        <v>15</v>
      </c>
      <c r="B97" s="180" t="s">
        <v>522</v>
      </c>
      <c r="C97" s="209" t="s">
        <v>3308</v>
      </c>
      <c r="D97" s="265">
        <v>720513</v>
      </c>
    </row>
    <row r="98" spans="1:4" x14ac:dyDescent="0.2">
      <c r="A98" s="395">
        <v>13</v>
      </c>
      <c r="B98" s="180" t="s">
        <v>53</v>
      </c>
      <c r="C98" s="209" t="s">
        <v>1968</v>
      </c>
      <c r="D98" s="537">
        <v>720259</v>
      </c>
    </row>
    <row r="99" spans="1:4" ht="38.25" x14ac:dyDescent="0.2">
      <c r="A99" s="395">
        <v>13</v>
      </c>
      <c r="B99" s="180" t="s">
        <v>53</v>
      </c>
      <c r="C99" s="209" t="s">
        <v>1046</v>
      </c>
      <c r="D99" s="537" t="s">
        <v>1967</v>
      </c>
    </row>
    <row r="100" spans="1:4" x14ac:dyDescent="0.2">
      <c r="A100" s="395">
        <v>13</v>
      </c>
      <c r="B100" s="180" t="s">
        <v>53</v>
      </c>
      <c r="C100" s="209" t="s">
        <v>1954</v>
      </c>
      <c r="D100" s="265">
        <v>720090</v>
      </c>
    </row>
    <row r="101" spans="1:4" x14ac:dyDescent="0.2">
      <c r="A101" s="395">
        <v>14</v>
      </c>
      <c r="B101" s="180" t="s">
        <v>501</v>
      </c>
      <c r="C101" s="209" t="s">
        <v>1968</v>
      </c>
      <c r="D101" s="537">
        <v>720529</v>
      </c>
    </row>
    <row r="102" spans="1:4" x14ac:dyDescent="0.2">
      <c r="A102" s="395">
        <v>14</v>
      </c>
      <c r="B102" s="180" t="s">
        <v>501</v>
      </c>
      <c r="C102" s="209" t="s">
        <v>1954</v>
      </c>
      <c r="D102" s="265">
        <v>720090</v>
      </c>
    </row>
    <row r="103" spans="1:4" x14ac:dyDescent="0.2">
      <c r="A103" s="395">
        <v>2</v>
      </c>
      <c r="B103" s="180" t="s">
        <v>661</v>
      </c>
      <c r="C103" s="209" t="s">
        <v>1968</v>
      </c>
      <c r="D103" s="537">
        <v>720529</v>
      </c>
    </row>
    <row r="104" spans="1:4" ht="38.25" x14ac:dyDescent="0.2">
      <c r="A104" s="395">
        <v>2</v>
      </c>
      <c r="B104" s="180" t="s">
        <v>661</v>
      </c>
      <c r="C104" s="209" t="s">
        <v>1593</v>
      </c>
      <c r="D104" s="537" t="s">
        <v>1967</v>
      </c>
    </row>
    <row r="105" spans="1:4" x14ac:dyDescent="0.2">
      <c r="A105" s="395">
        <v>2</v>
      </c>
      <c r="B105" s="180" t="s">
        <v>661</v>
      </c>
      <c r="C105" s="209" t="s">
        <v>1954</v>
      </c>
      <c r="D105" s="265">
        <v>720090</v>
      </c>
    </row>
    <row r="106" spans="1:4" ht="51" x14ac:dyDescent="0.2">
      <c r="A106" s="395">
        <v>2</v>
      </c>
      <c r="B106" s="180" t="s">
        <v>661</v>
      </c>
      <c r="C106" s="209" t="s">
        <v>1971</v>
      </c>
      <c r="D106" s="265">
        <v>720513</v>
      </c>
    </row>
    <row r="107" spans="1:4" x14ac:dyDescent="0.2">
      <c r="A107" s="395">
        <v>14</v>
      </c>
      <c r="B107" s="180" t="s">
        <v>502</v>
      </c>
      <c r="C107" s="209" t="s">
        <v>1968</v>
      </c>
      <c r="D107" s="537">
        <v>720529</v>
      </c>
    </row>
    <row r="108" spans="1:4" ht="38.25" x14ac:dyDescent="0.2">
      <c r="A108" s="395">
        <v>14</v>
      </c>
      <c r="B108" s="180" t="s">
        <v>502</v>
      </c>
      <c r="C108" s="209" t="s">
        <v>1593</v>
      </c>
      <c r="D108" s="537" t="s">
        <v>1967</v>
      </c>
    </row>
    <row r="109" spans="1:4" x14ac:dyDescent="0.2">
      <c r="A109" s="395">
        <v>14</v>
      </c>
      <c r="B109" s="180" t="s">
        <v>502</v>
      </c>
      <c r="C109" s="209" t="s">
        <v>1954</v>
      </c>
      <c r="D109" s="265">
        <v>720090</v>
      </c>
    </row>
    <row r="110" spans="1:4" x14ac:dyDescent="0.2">
      <c r="A110" s="395">
        <v>3</v>
      </c>
      <c r="B110" s="180" t="s">
        <v>259</v>
      </c>
      <c r="C110" s="209" t="s">
        <v>1968</v>
      </c>
      <c r="D110" s="537">
        <v>720529</v>
      </c>
    </row>
    <row r="111" spans="1:4" ht="38.25" x14ac:dyDescent="0.2">
      <c r="A111" s="395">
        <v>3</v>
      </c>
      <c r="B111" s="180" t="s">
        <v>259</v>
      </c>
      <c r="C111" s="209" t="s">
        <v>1593</v>
      </c>
      <c r="D111" s="537" t="s">
        <v>1967</v>
      </c>
    </row>
    <row r="112" spans="1:4" x14ac:dyDescent="0.2">
      <c r="A112" s="395">
        <v>3</v>
      </c>
      <c r="B112" s="180" t="s">
        <v>259</v>
      </c>
      <c r="C112" s="209" t="s">
        <v>1954</v>
      </c>
      <c r="D112" s="265">
        <v>720090</v>
      </c>
    </row>
    <row r="113" spans="1:4" x14ac:dyDescent="0.2">
      <c r="A113" s="395">
        <v>4</v>
      </c>
      <c r="B113" s="180" t="s">
        <v>240</v>
      </c>
      <c r="C113" s="209" t="s">
        <v>1968</v>
      </c>
      <c r="D113" s="537">
        <v>720529</v>
      </c>
    </row>
    <row r="114" spans="1:4" ht="38.25" x14ac:dyDescent="0.2">
      <c r="A114" s="395">
        <v>4</v>
      </c>
      <c r="B114" s="180" t="s">
        <v>240</v>
      </c>
      <c r="C114" s="209" t="s">
        <v>1593</v>
      </c>
      <c r="D114" s="265">
        <v>720222</v>
      </c>
    </row>
    <row r="115" spans="1:4" x14ac:dyDescent="0.2">
      <c r="A115" s="395">
        <v>4</v>
      </c>
      <c r="B115" s="180" t="s">
        <v>240</v>
      </c>
      <c r="C115" s="209" t="s">
        <v>1954</v>
      </c>
      <c r="D115" s="265">
        <v>720090</v>
      </c>
    </row>
    <row r="116" spans="1:4" x14ac:dyDescent="0.2">
      <c r="A116" s="395">
        <v>10</v>
      </c>
      <c r="B116" s="180" t="s">
        <v>12</v>
      </c>
      <c r="C116" s="209" t="s">
        <v>1968</v>
      </c>
      <c r="D116" s="537">
        <v>720529</v>
      </c>
    </row>
    <row r="117" spans="1:4" ht="38.25" x14ac:dyDescent="0.2">
      <c r="A117" s="395">
        <v>10</v>
      </c>
      <c r="B117" s="180" t="s">
        <v>12</v>
      </c>
      <c r="C117" s="209" t="s">
        <v>3305</v>
      </c>
      <c r="D117" s="537" t="s">
        <v>1967</v>
      </c>
    </row>
    <row r="118" spans="1:4" x14ac:dyDescent="0.2">
      <c r="A118" s="395">
        <v>10</v>
      </c>
      <c r="B118" s="180" t="s">
        <v>12</v>
      </c>
      <c r="C118" s="209" t="s">
        <v>1954</v>
      </c>
      <c r="D118" s="265">
        <v>720090</v>
      </c>
    </row>
    <row r="119" spans="1:4" x14ac:dyDescent="0.2">
      <c r="A119" s="395">
        <v>15</v>
      </c>
      <c r="B119" s="180" t="s">
        <v>376</v>
      </c>
      <c r="C119" s="209" t="s">
        <v>1968</v>
      </c>
      <c r="D119" s="537">
        <v>720529</v>
      </c>
    </row>
    <row r="120" spans="1:4" x14ac:dyDescent="0.2">
      <c r="A120" s="395">
        <v>15</v>
      </c>
      <c r="B120" s="180" t="s">
        <v>376</v>
      </c>
      <c r="C120" s="209" t="s">
        <v>1954</v>
      </c>
      <c r="D120" s="265">
        <v>720090</v>
      </c>
    </row>
    <row r="121" spans="1:4" x14ac:dyDescent="0.2">
      <c r="A121" s="395">
        <v>15</v>
      </c>
      <c r="B121" s="180" t="s">
        <v>376</v>
      </c>
      <c r="C121" s="209" t="s">
        <v>3308</v>
      </c>
      <c r="D121" s="265">
        <v>720513</v>
      </c>
    </row>
    <row r="122" spans="1:4" x14ac:dyDescent="0.2">
      <c r="A122" s="395">
        <v>15</v>
      </c>
      <c r="B122" s="180" t="s">
        <v>377</v>
      </c>
      <c r="C122" s="180" t="s">
        <v>2005</v>
      </c>
      <c r="D122" s="536">
        <v>720516</v>
      </c>
    </row>
    <row r="123" spans="1:4" x14ac:dyDescent="0.2">
      <c r="A123" s="395">
        <v>15</v>
      </c>
      <c r="B123" s="180" t="s">
        <v>377</v>
      </c>
      <c r="C123" s="209" t="s">
        <v>1968</v>
      </c>
      <c r="D123" s="537">
        <v>720259</v>
      </c>
    </row>
    <row r="124" spans="1:4" ht="38.25" x14ac:dyDescent="0.2">
      <c r="A124" s="395">
        <v>15</v>
      </c>
      <c r="B124" s="180" t="s">
        <v>377</v>
      </c>
      <c r="C124" s="209" t="s">
        <v>1046</v>
      </c>
      <c r="D124" s="537" t="s">
        <v>1967</v>
      </c>
    </row>
    <row r="125" spans="1:4" x14ac:dyDescent="0.2">
      <c r="A125" s="395">
        <v>15</v>
      </c>
      <c r="B125" s="180" t="s">
        <v>377</v>
      </c>
      <c r="C125" s="209" t="s">
        <v>1954</v>
      </c>
      <c r="D125" s="265">
        <v>720090</v>
      </c>
    </row>
    <row r="126" spans="1:4" x14ac:dyDescent="0.2">
      <c r="A126" s="395">
        <v>15</v>
      </c>
      <c r="B126" s="180" t="s">
        <v>377</v>
      </c>
      <c r="C126" s="209" t="s">
        <v>3308</v>
      </c>
      <c r="D126" s="265">
        <v>720513</v>
      </c>
    </row>
    <row r="127" spans="1:4" x14ac:dyDescent="0.2">
      <c r="A127" s="395">
        <v>15</v>
      </c>
      <c r="B127" s="180" t="s">
        <v>377</v>
      </c>
      <c r="C127" s="108" t="s">
        <v>1972</v>
      </c>
      <c r="D127" s="265">
        <v>720261</v>
      </c>
    </row>
    <row r="128" spans="1:4" x14ac:dyDescent="0.2">
      <c r="A128" s="395">
        <v>8</v>
      </c>
      <c r="B128" s="180" t="s">
        <v>129</v>
      </c>
      <c r="C128" s="209" t="s">
        <v>1968</v>
      </c>
      <c r="D128" s="537">
        <v>720259</v>
      </c>
    </row>
    <row r="129" spans="1:4" x14ac:dyDescent="0.2">
      <c r="A129" s="395">
        <v>8</v>
      </c>
      <c r="B129" s="180" t="s">
        <v>129</v>
      </c>
      <c r="C129" s="209" t="s">
        <v>1954</v>
      </c>
      <c r="D129" s="265">
        <v>720090</v>
      </c>
    </row>
    <row r="130" spans="1:4" x14ac:dyDescent="0.2">
      <c r="A130" s="395">
        <v>11</v>
      </c>
      <c r="B130" s="180" t="s">
        <v>15</v>
      </c>
      <c r="C130" s="209" t="s">
        <v>1968</v>
      </c>
      <c r="D130" s="537">
        <v>720259</v>
      </c>
    </row>
    <row r="131" spans="1:4" ht="38.25" x14ac:dyDescent="0.2">
      <c r="A131" s="395">
        <v>11</v>
      </c>
      <c r="B131" s="180" t="s">
        <v>15</v>
      </c>
      <c r="C131" s="209" t="s">
        <v>3305</v>
      </c>
      <c r="D131" s="537" t="s">
        <v>1967</v>
      </c>
    </row>
    <row r="132" spans="1:4" x14ac:dyDescent="0.2">
      <c r="A132" s="395">
        <v>11</v>
      </c>
      <c r="B132" s="180" t="s">
        <v>15</v>
      </c>
      <c r="C132" s="209" t="s">
        <v>1954</v>
      </c>
      <c r="D132" s="265">
        <v>720090</v>
      </c>
    </row>
    <row r="133" spans="1:4" x14ac:dyDescent="0.2">
      <c r="A133" s="395">
        <v>11</v>
      </c>
      <c r="B133" s="180" t="s">
        <v>15</v>
      </c>
      <c r="C133" s="209" t="s">
        <v>1592</v>
      </c>
      <c r="D133" s="265">
        <v>720513</v>
      </c>
    </row>
    <row r="134" spans="1:4" x14ac:dyDescent="0.2">
      <c r="A134" s="395">
        <v>15</v>
      </c>
      <c r="B134" s="180" t="s">
        <v>378</v>
      </c>
      <c r="C134" s="180" t="s">
        <v>2005</v>
      </c>
      <c r="D134" s="536">
        <v>720516</v>
      </c>
    </row>
    <row r="135" spans="1:4" x14ac:dyDescent="0.2">
      <c r="A135" s="395">
        <v>15</v>
      </c>
      <c r="B135" s="180" t="s">
        <v>378</v>
      </c>
      <c r="C135" s="209" t="s">
        <v>1968</v>
      </c>
      <c r="D135" s="537">
        <v>720529</v>
      </c>
    </row>
    <row r="136" spans="1:4" ht="38.25" x14ac:dyDescent="0.2">
      <c r="A136" s="395">
        <v>15</v>
      </c>
      <c r="B136" s="180" t="s">
        <v>378</v>
      </c>
      <c r="C136" s="209" t="s">
        <v>1046</v>
      </c>
      <c r="D136" s="537" t="s">
        <v>1967</v>
      </c>
    </row>
    <row r="137" spans="1:4" x14ac:dyDescent="0.2">
      <c r="A137" s="395">
        <v>15</v>
      </c>
      <c r="B137" s="180" t="s">
        <v>378</v>
      </c>
      <c r="C137" s="209" t="s">
        <v>1954</v>
      </c>
      <c r="D137" s="265">
        <v>720090</v>
      </c>
    </row>
    <row r="138" spans="1:4" s="249" customFormat="1" x14ac:dyDescent="0.2">
      <c r="A138" s="395">
        <v>15</v>
      </c>
      <c r="B138" s="180" t="s">
        <v>378</v>
      </c>
      <c r="C138" s="209" t="s">
        <v>3308</v>
      </c>
      <c r="D138" s="265">
        <v>720513</v>
      </c>
    </row>
    <row r="139" spans="1:4" x14ac:dyDescent="0.2">
      <c r="A139" s="395">
        <v>15</v>
      </c>
      <c r="B139" s="180" t="s">
        <v>378</v>
      </c>
      <c r="C139" s="108" t="s">
        <v>1972</v>
      </c>
      <c r="D139" s="265">
        <v>720261</v>
      </c>
    </row>
    <row r="140" spans="1:4" x14ac:dyDescent="0.2">
      <c r="A140" s="395">
        <v>1</v>
      </c>
      <c r="B140" s="180" t="s">
        <v>490</v>
      </c>
      <c r="C140" s="209" t="s">
        <v>1968</v>
      </c>
      <c r="D140" s="537">
        <v>720529</v>
      </c>
    </row>
    <row r="141" spans="1:4" ht="38.25" x14ac:dyDescent="0.2">
      <c r="A141" s="395">
        <v>1</v>
      </c>
      <c r="B141" s="180" t="s">
        <v>490</v>
      </c>
      <c r="C141" s="209" t="s">
        <v>1593</v>
      </c>
      <c r="D141" s="265">
        <v>720222</v>
      </c>
    </row>
    <row r="142" spans="1:4" x14ac:dyDescent="0.2">
      <c r="A142" s="395">
        <v>1</v>
      </c>
      <c r="B142" s="180" t="s">
        <v>490</v>
      </c>
      <c r="C142" s="209" t="s">
        <v>1954</v>
      </c>
      <c r="D142" s="265">
        <v>720090</v>
      </c>
    </row>
    <row r="143" spans="1:4" ht="51" x14ac:dyDescent="0.2">
      <c r="A143" s="395">
        <v>1</v>
      </c>
      <c r="B143" s="180" t="s">
        <v>490</v>
      </c>
      <c r="C143" s="209" t="s">
        <v>1971</v>
      </c>
      <c r="D143" s="265">
        <v>720513</v>
      </c>
    </row>
    <row r="144" spans="1:4" x14ac:dyDescent="0.2">
      <c r="A144" s="395">
        <v>7</v>
      </c>
      <c r="B144" s="180" t="s">
        <v>76</v>
      </c>
      <c r="C144" s="209" t="s">
        <v>1968</v>
      </c>
      <c r="D144" s="537">
        <v>720529</v>
      </c>
    </row>
    <row r="145" spans="1:4" ht="38.25" x14ac:dyDescent="0.2">
      <c r="A145" s="395">
        <v>7</v>
      </c>
      <c r="B145" s="180" t="s">
        <v>76</v>
      </c>
      <c r="C145" s="209" t="s">
        <v>1046</v>
      </c>
      <c r="D145" s="537" t="s">
        <v>1967</v>
      </c>
    </row>
    <row r="146" spans="1:4" x14ac:dyDescent="0.2">
      <c r="A146" s="395">
        <v>7</v>
      </c>
      <c r="B146" s="180" t="s">
        <v>76</v>
      </c>
      <c r="C146" s="209" t="s">
        <v>1591</v>
      </c>
      <c r="D146" s="265">
        <v>720222</v>
      </c>
    </row>
    <row r="147" spans="1:4" x14ac:dyDescent="0.2">
      <c r="A147" s="395">
        <v>7</v>
      </c>
      <c r="B147" s="180" t="s">
        <v>76</v>
      </c>
      <c r="C147" s="209" t="s">
        <v>3327</v>
      </c>
      <c r="D147" s="265">
        <v>720090</v>
      </c>
    </row>
    <row r="148" spans="1:4" x14ac:dyDescent="0.2">
      <c r="A148" s="395">
        <v>15</v>
      </c>
      <c r="B148" s="180" t="s">
        <v>379</v>
      </c>
      <c r="C148" s="209" t="s">
        <v>1954</v>
      </c>
      <c r="D148" s="265">
        <v>720090</v>
      </c>
    </row>
    <row r="149" spans="1:4" x14ac:dyDescent="0.2">
      <c r="A149" s="395">
        <v>15</v>
      </c>
      <c r="B149" s="180" t="s">
        <v>379</v>
      </c>
      <c r="C149" s="209" t="s">
        <v>3308</v>
      </c>
      <c r="D149" s="265">
        <v>720513</v>
      </c>
    </row>
    <row r="150" spans="1:4" x14ac:dyDescent="0.2">
      <c r="A150" s="395">
        <v>7</v>
      </c>
      <c r="B150" s="180" t="s">
        <v>124</v>
      </c>
      <c r="C150" s="180" t="s">
        <v>2005</v>
      </c>
      <c r="D150" s="536">
        <v>720516</v>
      </c>
    </row>
    <row r="151" spans="1:4" x14ac:dyDescent="0.2">
      <c r="A151" s="395">
        <v>7</v>
      </c>
      <c r="B151" s="180" t="s">
        <v>124</v>
      </c>
      <c r="C151" s="209" t="s">
        <v>1968</v>
      </c>
      <c r="D151" s="537">
        <v>720529</v>
      </c>
    </row>
    <row r="152" spans="1:4" ht="38.25" x14ac:dyDescent="0.2">
      <c r="A152" s="395">
        <v>7</v>
      </c>
      <c r="B152" s="180" t="s">
        <v>124</v>
      </c>
      <c r="C152" s="209" t="s">
        <v>1046</v>
      </c>
      <c r="D152" s="537" t="s">
        <v>1967</v>
      </c>
    </row>
    <row r="153" spans="1:4" x14ac:dyDescent="0.2">
      <c r="A153" s="395">
        <v>7</v>
      </c>
      <c r="B153" s="180" t="s">
        <v>124</v>
      </c>
      <c r="C153" s="209" t="s">
        <v>1591</v>
      </c>
      <c r="D153" s="265">
        <v>720222</v>
      </c>
    </row>
    <row r="154" spans="1:4" x14ac:dyDescent="0.2">
      <c r="A154" s="395">
        <v>7</v>
      </c>
      <c r="B154" s="180" t="s">
        <v>124</v>
      </c>
      <c r="C154" s="209" t="s">
        <v>3327</v>
      </c>
      <c r="D154" s="265">
        <v>720090</v>
      </c>
    </row>
    <row r="155" spans="1:4" x14ac:dyDescent="0.2">
      <c r="A155" s="395">
        <v>1</v>
      </c>
      <c r="B155" s="180" t="s">
        <v>491</v>
      </c>
      <c r="C155" s="209" t="s">
        <v>1968</v>
      </c>
      <c r="D155" s="537">
        <v>720529</v>
      </c>
    </row>
    <row r="156" spans="1:4" x14ac:dyDescent="0.2">
      <c r="A156" s="395">
        <v>1</v>
      </c>
      <c r="B156" s="180" t="s">
        <v>491</v>
      </c>
      <c r="C156" s="209" t="s">
        <v>1954</v>
      </c>
      <c r="D156" s="265">
        <v>720090</v>
      </c>
    </row>
    <row r="157" spans="1:4" ht="51" x14ac:dyDescent="0.2">
      <c r="A157" s="395">
        <v>1</v>
      </c>
      <c r="B157" s="180" t="s">
        <v>491</v>
      </c>
      <c r="C157" s="209" t="s">
        <v>1971</v>
      </c>
      <c r="D157" s="265">
        <v>720513</v>
      </c>
    </row>
    <row r="158" spans="1:4" x14ac:dyDescent="0.2">
      <c r="A158" s="395">
        <v>5</v>
      </c>
      <c r="B158" s="180" t="s">
        <v>209</v>
      </c>
      <c r="C158" s="209" t="s">
        <v>1968</v>
      </c>
      <c r="D158" s="537">
        <v>720529</v>
      </c>
    </row>
    <row r="159" spans="1:4" ht="38.25" x14ac:dyDescent="0.2">
      <c r="A159" s="395">
        <v>5</v>
      </c>
      <c r="B159" s="180" t="s">
        <v>209</v>
      </c>
      <c r="C159" s="209" t="s">
        <v>1593</v>
      </c>
      <c r="D159" s="265">
        <v>720222</v>
      </c>
    </row>
    <row r="160" spans="1:4" x14ac:dyDescent="0.2">
      <c r="A160" s="395">
        <v>5</v>
      </c>
      <c r="B160" s="180" t="s">
        <v>209</v>
      </c>
      <c r="C160" s="209" t="s">
        <v>1954</v>
      </c>
      <c r="D160" s="265">
        <v>720090</v>
      </c>
    </row>
    <row r="161" spans="1:4" x14ac:dyDescent="0.2">
      <c r="A161" s="395">
        <v>14</v>
      </c>
      <c r="B161" s="180" t="s">
        <v>503</v>
      </c>
      <c r="C161" s="209" t="s">
        <v>1968</v>
      </c>
      <c r="D161" s="537">
        <v>720529</v>
      </c>
    </row>
    <row r="162" spans="1:4" ht="38.25" x14ac:dyDescent="0.2">
      <c r="A162" s="395">
        <v>14</v>
      </c>
      <c r="B162" s="180" t="s">
        <v>503</v>
      </c>
      <c r="C162" s="209" t="s">
        <v>1593</v>
      </c>
      <c r="D162" s="265">
        <v>720222</v>
      </c>
    </row>
    <row r="163" spans="1:4" x14ac:dyDescent="0.2">
      <c r="A163" s="395">
        <v>14</v>
      </c>
      <c r="B163" s="180" t="s">
        <v>503</v>
      </c>
      <c r="C163" s="209" t="s">
        <v>1954</v>
      </c>
      <c r="D163" s="265">
        <v>720090</v>
      </c>
    </row>
    <row r="164" spans="1:4" ht="63.75" x14ac:dyDescent="0.2">
      <c r="A164" s="395">
        <v>10</v>
      </c>
      <c r="B164" s="180" t="s">
        <v>13</v>
      </c>
      <c r="C164" s="108" t="s">
        <v>1590</v>
      </c>
      <c r="D164" s="265">
        <v>720222</v>
      </c>
    </row>
    <row r="165" spans="1:4" x14ac:dyDescent="0.2">
      <c r="A165" s="395">
        <v>10</v>
      </c>
      <c r="B165" s="180" t="s">
        <v>13</v>
      </c>
      <c r="C165" s="209" t="s">
        <v>1954</v>
      </c>
      <c r="D165" s="265">
        <v>720090</v>
      </c>
    </row>
    <row r="166" spans="1:4" ht="51" x14ac:dyDescent="0.2">
      <c r="A166" s="395">
        <v>10</v>
      </c>
      <c r="B166" s="180" t="s">
        <v>13</v>
      </c>
      <c r="C166" s="209" t="s">
        <v>1971</v>
      </c>
      <c r="D166" s="265">
        <v>720513</v>
      </c>
    </row>
    <row r="167" spans="1:4" x14ac:dyDescent="0.2">
      <c r="A167" s="395">
        <v>3</v>
      </c>
      <c r="B167" s="180" t="s">
        <v>260</v>
      </c>
      <c r="C167" s="209" t="s">
        <v>1968</v>
      </c>
      <c r="D167" s="537">
        <v>720529</v>
      </c>
    </row>
    <row r="168" spans="1:4" ht="38.25" x14ac:dyDescent="0.2">
      <c r="A168" s="395">
        <v>3</v>
      </c>
      <c r="B168" s="180" t="s">
        <v>260</v>
      </c>
      <c r="C168" s="209" t="s">
        <v>1593</v>
      </c>
      <c r="D168" s="265">
        <v>720222</v>
      </c>
    </row>
    <row r="169" spans="1:4" x14ac:dyDescent="0.2">
      <c r="A169" s="395">
        <v>3</v>
      </c>
      <c r="B169" s="180" t="s">
        <v>260</v>
      </c>
      <c r="C169" s="209" t="s">
        <v>1954</v>
      </c>
      <c r="D169" s="265">
        <v>720090</v>
      </c>
    </row>
    <row r="170" spans="1:4" x14ac:dyDescent="0.2">
      <c r="A170" s="395">
        <v>5</v>
      </c>
      <c r="B170" s="180" t="s">
        <v>56</v>
      </c>
      <c r="C170" s="209" t="s">
        <v>1968</v>
      </c>
      <c r="D170" s="537">
        <v>720529</v>
      </c>
    </row>
    <row r="171" spans="1:4" ht="38.25" x14ac:dyDescent="0.2">
      <c r="A171" s="395">
        <v>5</v>
      </c>
      <c r="B171" s="180" t="s">
        <v>56</v>
      </c>
      <c r="C171" s="209" t="s">
        <v>1593</v>
      </c>
      <c r="D171" s="265">
        <v>720222</v>
      </c>
    </row>
    <row r="172" spans="1:4" x14ac:dyDescent="0.2">
      <c r="A172" s="395">
        <v>5</v>
      </c>
      <c r="B172" s="180" t="s">
        <v>56</v>
      </c>
      <c r="C172" s="209" t="s">
        <v>1954</v>
      </c>
      <c r="D172" s="265">
        <v>720090</v>
      </c>
    </row>
    <row r="173" spans="1:4" ht="25.5" x14ac:dyDescent="0.2">
      <c r="A173" s="395">
        <v>5</v>
      </c>
      <c r="B173" s="180" t="s">
        <v>56</v>
      </c>
      <c r="C173" s="209" t="s">
        <v>3306</v>
      </c>
      <c r="D173" s="265">
        <v>720513</v>
      </c>
    </row>
    <row r="174" spans="1:4" x14ac:dyDescent="0.2">
      <c r="A174" s="395">
        <v>5</v>
      </c>
      <c r="B174" s="180" t="s">
        <v>56</v>
      </c>
      <c r="C174" s="108" t="s">
        <v>1972</v>
      </c>
      <c r="D174" s="265">
        <v>720261</v>
      </c>
    </row>
    <row r="175" spans="1:4" x14ac:dyDescent="0.2">
      <c r="A175" s="395">
        <v>13</v>
      </c>
      <c r="B175" s="180" t="s">
        <v>54</v>
      </c>
      <c r="C175" s="209" t="s">
        <v>1968</v>
      </c>
      <c r="D175" s="537">
        <v>720529</v>
      </c>
    </row>
    <row r="176" spans="1:4" ht="38.25" x14ac:dyDescent="0.2">
      <c r="A176" s="395">
        <v>13</v>
      </c>
      <c r="B176" s="180" t="s">
        <v>54</v>
      </c>
      <c r="C176" s="209" t="s">
        <v>1046</v>
      </c>
      <c r="D176" s="537" t="s">
        <v>1967</v>
      </c>
    </row>
    <row r="177" spans="1:4" x14ac:dyDescent="0.2">
      <c r="A177" s="395">
        <v>13</v>
      </c>
      <c r="B177" s="180" t="s">
        <v>54</v>
      </c>
      <c r="C177" s="209" t="s">
        <v>1954</v>
      </c>
      <c r="D177" s="265">
        <v>150201</v>
      </c>
    </row>
    <row r="178" spans="1:4" x14ac:dyDescent="0.2">
      <c r="A178" s="395">
        <v>15</v>
      </c>
      <c r="B178" s="180" t="s">
        <v>380</v>
      </c>
      <c r="C178" s="180" t="s">
        <v>2005</v>
      </c>
      <c r="D178" s="536">
        <v>720516</v>
      </c>
    </row>
    <row r="179" spans="1:4" x14ac:dyDescent="0.2">
      <c r="A179" s="395">
        <v>15</v>
      </c>
      <c r="B179" s="180" t="s">
        <v>380</v>
      </c>
      <c r="C179" s="209" t="s">
        <v>1968</v>
      </c>
      <c r="D179" s="537">
        <v>720529</v>
      </c>
    </row>
    <row r="180" spans="1:4" ht="38.25" x14ac:dyDescent="0.2">
      <c r="A180" s="395">
        <v>15</v>
      </c>
      <c r="B180" s="180" t="s">
        <v>380</v>
      </c>
      <c r="C180" s="209" t="s">
        <v>1046</v>
      </c>
      <c r="D180" s="537" t="s">
        <v>1967</v>
      </c>
    </row>
    <row r="181" spans="1:4" x14ac:dyDescent="0.2">
      <c r="A181" s="395">
        <v>15</v>
      </c>
      <c r="B181" s="180" t="s">
        <v>380</v>
      </c>
      <c r="C181" s="209" t="s">
        <v>1954</v>
      </c>
      <c r="D181" s="265">
        <v>150201</v>
      </c>
    </row>
    <row r="182" spans="1:4" x14ac:dyDescent="0.2">
      <c r="A182" s="395">
        <v>15</v>
      </c>
      <c r="B182" s="180" t="s">
        <v>380</v>
      </c>
      <c r="C182" s="209" t="s">
        <v>3308</v>
      </c>
      <c r="D182" s="265">
        <v>720513</v>
      </c>
    </row>
    <row r="183" spans="1:4" x14ac:dyDescent="0.2">
      <c r="A183" s="395">
        <v>4</v>
      </c>
      <c r="B183" s="180" t="s">
        <v>261</v>
      </c>
      <c r="C183" s="209" t="s">
        <v>1968</v>
      </c>
      <c r="D183" s="537">
        <v>720529</v>
      </c>
    </row>
    <row r="184" spans="1:4" ht="38.25" x14ac:dyDescent="0.2">
      <c r="A184" s="395">
        <v>4</v>
      </c>
      <c r="B184" s="180" t="s">
        <v>261</v>
      </c>
      <c r="C184" s="209" t="s">
        <v>1593</v>
      </c>
      <c r="D184" s="265">
        <v>720222</v>
      </c>
    </row>
    <row r="185" spans="1:4" x14ac:dyDescent="0.2">
      <c r="A185" s="395">
        <v>4</v>
      </c>
      <c r="B185" s="180" t="s">
        <v>261</v>
      </c>
      <c r="C185" s="209" t="s">
        <v>1954</v>
      </c>
      <c r="D185" s="265">
        <v>150201</v>
      </c>
    </row>
    <row r="186" spans="1:4" ht="25.5" x14ac:dyDescent="0.2">
      <c r="A186" s="395">
        <v>4</v>
      </c>
      <c r="B186" s="180" t="s">
        <v>261</v>
      </c>
      <c r="C186" s="209" t="s">
        <v>3306</v>
      </c>
      <c r="D186" s="265">
        <v>720513</v>
      </c>
    </row>
    <row r="187" spans="1:4" x14ac:dyDescent="0.2">
      <c r="A187" s="395">
        <v>3</v>
      </c>
      <c r="B187" s="180" t="s">
        <v>548</v>
      </c>
      <c r="C187" s="209" t="s">
        <v>1968</v>
      </c>
      <c r="D187" s="537">
        <v>720529</v>
      </c>
    </row>
    <row r="188" spans="1:4" ht="38.25" x14ac:dyDescent="0.2">
      <c r="A188" s="395">
        <v>3</v>
      </c>
      <c r="B188" s="180" t="s">
        <v>548</v>
      </c>
      <c r="C188" s="209" t="s">
        <v>1593</v>
      </c>
      <c r="D188" s="538">
        <v>720222</v>
      </c>
    </row>
    <row r="189" spans="1:4" x14ac:dyDescent="0.2">
      <c r="A189" s="395">
        <v>3</v>
      </c>
      <c r="B189" s="180" t="s">
        <v>548</v>
      </c>
      <c r="C189" s="209" t="s">
        <v>1954</v>
      </c>
      <c r="D189" s="265">
        <v>150201</v>
      </c>
    </row>
    <row r="190" spans="1:4" x14ac:dyDescent="0.2">
      <c r="A190" s="395">
        <v>6</v>
      </c>
      <c r="B190" s="180" t="s">
        <v>63</v>
      </c>
      <c r="C190" s="209" t="s">
        <v>1968</v>
      </c>
      <c r="D190" s="537">
        <v>720529</v>
      </c>
    </row>
    <row r="191" spans="1:4" ht="38.25" x14ac:dyDescent="0.2">
      <c r="A191" s="395">
        <v>6</v>
      </c>
      <c r="B191" s="180" t="s">
        <v>63</v>
      </c>
      <c r="C191" s="209" t="s">
        <v>1593</v>
      </c>
      <c r="D191" s="265">
        <v>720222</v>
      </c>
    </row>
    <row r="192" spans="1:4" x14ac:dyDescent="0.2">
      <c r="A192" s="395">
        <v>6</v>
      </c>
      <c r="B192" s="180" t="s">
        <v>63</v>
      </c>
      <c r="C192" s="209" t="s">
        <v>1954</v>
      </c>
      <c r="D192" s="265">
        <v>150201</v>
      </c>
    </row>
    <row r="193" spans="1:4" ht="25.5" x14ac:dyDescent="0.2">
      <c r="A193" s="395">
        <v>6</v>
      </c>
      <c r="B193" s="180" t="s">
        <v>63</v>
      </c>
      <c r="C193" s="209" t="s">
        <v>3306</v>
      </c>
      <c r="D193" s="265">
        <v>720513</v>
      </c>
    </row>
    <row r="194" spans="1:4" x14ac:dyDescent="0.2">
      <c r="A194" s="395">
        <v>6</v>
      </c>
      <c r="B194" s="180" t="s">
        <v>63</v>
      </c>
      <c r="C194" s="108" t="s">
        <v>1972</v>
      </c>
      <c r="D194" s="265"/>
    </row>
    <row r="195" spans="1:4" x14ac:dyDescent="0.2">
      <c r="A195" s="395">
        <v>1</v>
      </c>
      <c r="B195" s="180" t="s">
        <v>492</v>
      </c>
      <c r="C195" s="209" t="s">
        <v>1968</v>
      </c>
      <c r="D195" s="537">
        <v>720529</v>
      </c>
    </row>
    <row r="196" spans="1:4" ht="38.25" x14ac:dyDescent="0.2">
      <c r="A196" s="395">
        <v>1</v>
      </c>
      <c r="B196" s="180" t="s">
        <v>492</v>
      </c>
      <c r="C196" s="209" t="s">
        <v>1593</v>
      </c>
      <c r="D196" s="265">
        <v>720222</v>
      </c>
    </row>
    <row r="197" spans="1:4" x14ac:dyDescent="0.2">
      <c r="A197" s="395">
        <v>1</v>
      </c>
      <c r="B197" s="180" t="s">
        <v>492</v>
      </c>
      <c r="C197" s="209" t="s">
        <v>1954</v>
      </c>
      <c r="D197" s="353">
        <v>720534</v>
      </c>
    </row>
    <row r="198" spans="1:4" ht="51" x14ac:dyDescent="0.2">
      <c r="A198" s="395">
        <v>1</v>
      </c>
      <c r="B198" s="180" t="s">
        <v>492</v>
      </c>
      <c r="C198" s="209" t="s">
        <v>1971</v>
      </c>
      <c r="D198" s="265">
        <v>720513</v>
      </c>
    </row>
    <row r="199" spans="1:4" x14ac:dyDescent="0.2">
      <c r="A199" s="395">
        <v>2</v>
      </c>
      <c r="B199" s="180" t="s">
        <v>49</v>
      </c>
      <c r="C199" s="209" t="s">
        <v>1968</v>
      </c>
      <c r="D199" s="537">
        <v>720529</v>
      </c>
    </row>
    <row r="200" spans="1:4" ht="38.25" x14ac:dyDescent="0.2">
      <c r="A200" s="395">
        <v>2</v>
      </c>
      <c r="B200" s="180" t="s">
        <v>49</v>
      </c>
      <c r="C200" s="209" t="s">
        <v>1593</v>
      </c>
      <c r="D200" s="265">
        <v>720222</v>
      </c>
    </row>
    <row r="201" spans="1:4" x14ac:dyDescent="0.2">
      <c r="A201" s="395">
        <v>2</v>
      </c>
      <c r="B201" s="180" t="s">
        <v>49</v>
      </c>
      <c r="C201" s="209" t="s">
        <v>1954</v>
      </c>
      <c r="D201" s="353">
        <v>720534</v>
      </c>
    </row>
    <row r="202" spans="1:4" x14ac:dyDescent="0.2">
      <c r="A202" s="395">
        <v>13</v>
      </c>
      <c r="B202" s="180" t="s">
        <v>44</v>
      </c>
      <c r="C202" s="209" t="s">
        <v>1968</v>
      </c>
      <c r="D202" s="537">
        <v>720529</v>
      </c>
    </row>
    <row r="203" spans="1:4" x14ac:dyDescent="0.2">
      <c r="A203" s="395">
        <v>13</v>
      </c>
      <c r="B203" s="180" t="s">
        <v>44</v>
      </c>
      <c r="C203" s="209" t="s">
        <v>1954</v>
      </c>
      <c r="D203" s="353">
        <v>720534</v>
      </c>
    </row>
    <row r="204" spans="1:4" x14ac:dyDescent="0.2">
      <c r="A204" s="395">
        <v>13</v>
      </c>
      <c r="B204" s="180" t="s">
        <v>44</v>
      </c>
      <c r="C204" s="209" t="s">
        <v>3308</v>
      </c>
      <c r="D204" s="265">
        <v>720513</v>
      </c>
    </row>
    <row r="205" spans="1:4" x14ac:dyDescent="0.2">
      <c r="A205" s="395">
        <v>6</v>
      </c>
      <c r="B205" s="180" t="s">
        <v>64</v>
      </c>
      <c r="C205" s="108" t="s">
        <v>1587</v>
      </c>
      <c r="D205" s="265">
        <v>720524</v>
      </c>
    </row>
    <row r="206" spans="1:4" x14ac:dyDescent="0.2">
      <c r="A206" s="395">
        <v>6</v>
      </c>
      <c r="B206" s="180" t="s">
        <v>64</v>
      </c>
      <c r="C206" s="209" t="s">
        <v>1968</v>
      </c>
      <c r="D206" s="537">
        <v>720529</v>
      </c>
    </row>
    <row r="207" spans="1:4" ht="38.25" x14ac:dyDescent="0.2">
      <c r="A207" s="395">
        <v>6</v>
      </c>
      <c r="B207" s="180" t="s">
        <v>64</v>
      </c>
      <c r="C207" s="209" t="s">
        <v>1593</v>
      </c>
      <c r="D207" s="265">
        <v>720222</v>
      </c>
    </row>
    <row r="208" spans="1:4" x14ac:dyDescent="0.2">
      <c r="A208" s="395">
        <v>6</v>
      </c>
      <c r="B208" s="180" t="s">
        <v>64</v>
      </c>
      <c r="C208" s="209" t="s">
        <v>1954</v>
      </c>
      <c r="D208" s="353">
        <v>720534</v>
      </c>
    </row>
    <row r="209" spans="1:4" ht="25.5" x14ac:dyDescent="0.2">
      <c r="A209" s="395">
        <v>6</v>
      </c>
      <c r="B209" s="180" t="s">
        <v>64</v>
      </c>
      <c r="C209" s="209" t="s">
        <v>3306</v>
      </c>
      <c r="D209" s="265">
        <v>720513</v>
      </c>
    </row>
    <row r="210" spans="1:4" x14ac:dyDescent="0.2">
      <c r="A210" s="395">
        <v>6</v>
      </c>
      <c r="B210" s="180" t="s">
        <v>64</v>
      </c>
      <c r="C210" s="108" t="s">
        <v>1972</v>
      </c>
      <c r="D210" s="265">
        <v>720095</v>
      </c>
    </row>
    <row r="211" spans="1:4" x14ac:dyDescent="0.2">
      <c r="A211" s="395">
        <v>6</v>
      </c>
      <c r="B211" s="180" t="s">
        <v>64</v>
      </c>
      <c r="C211" s="108" t="s">
        <v>1974</v>
      </c>
      <c r="D211" s="265">
        <v>720095</v>
      </c>
    </row>
    <row r="212" spans="1:4" x14ac:dyDescent="0.2">
      <c r="A212" s="395">
        <v>15</v>
      </c>
      <c r="B212" s="180" t="s">
        <v>381</v>
      </c>
      <c r="C212" s="180" t="s">
        <v>2005</v>
      </c>
      <c r="D212" s="536">
        <v>720516</v>
      </c>
    </row>
    <row r="213" spans="1:4" x14ac:dyDescent="0.2">
      <c r="A213" s="395">
        <v>15</v>
      </c>
      <c r="B213" s="180" t="s">
        <v>381</v>
      </c>
      <c r="C213" s="209" t="s">
        <v>1968</v>
      </c>
      <c r="D213" s="537">
        <v>720529</v>
      </c>
    </row>
    <row r="214" spans="1:4" ht="38.25" x14ac:dyDescent="0.2">
      <c r="A214" s="395">
        <v>15</v>
      </c>
      <c r="B214" s="180" t="s">
        <v>381</v>
      </c>
      <c r="C214" s="209" t="s">
        <v>1046</v>
      </c>
      <c r="D214" s="537" t="s">
        <v>1967</v>
      </c>
    </row>
    <row r="215" spans="1:4" x14ac:dyDescent="0.2">
      <c r="A215" s="395">
        <v>15</v>
      </c>
      <c r="B215" s="180" t="s">
        <v>381</v>
      </c>
      <c r="C215" s="209" t="s">
        <v>1954</v>
      </c>
      <c r="D215" s="353">
        <v>720534</v>
      </c>
    </row>
    <row r="216" spans="1:4" x14ac:dyDescent="0.2">
      <c r="A216" s="395">
        <v>15</v>
      </c>
      <c r="B216" s="180" t="s">
        <v>381</v>
      </c>
      <c r="C216" s="209" t="s">
        <v>3308</v>
      </c>
      <c r="D216" s="265">
        <v>720513</v>
      </c>
    </row>
    <row r="217" spans="1:4" x14ac:dyDescent="0.2">
      <c r="A217" s="395">
        <v>11</v>
      </c>
      <c r="B217" s="180" t="s">
        <v>16</v>
      </c>
      <c r="C217" s="209" t="s">
        <v>1968</v>
      </c>
      <c r="D217" s="537">
        <v>720529</v>
      </c>
    </row>
    <row r="218" spans="1:4" ht="38.25" x14ac:dyDescent="0.2">
      <c r="A218" s="395">
        <v>11</v>
      </c>
      <c r="B218" s="180" t="s">
        <v>16</v>
      </c>
      <c r="C218" s="209" t="s">
        <v>3305</v>
      </c>
      <c r="D218" s="537" t="s">
        <v>1967</v>
      </c>
    </row>
    <row r="219" spans="1:4" x14ac:dyDescent="0.2">
      <c r="A219" s="395">
        <v>11</v>
      </c>
      <c r="B219" s="180" t="s">
        <v>16</v>
      </c>
      <c r="C219" s="209" t="s">
        <v>1954</v>
      </c>
      <c r="D219" s="353">
        <v>720534</v>
      </c>
    </row>
    <row r="220" spans="1:4" x14ac:dyDescent="0.2">
      <c r="A220" s="395">
        <v>11</v>
      </c>
      <c r="B220" s="180" t="s">
        <v>16</v>
      </c>
      <c r="C220" s="209" t="s">
        <v>1592</v>
      </c>
      <c r="D220" s="265">
        <v>720513</v>
      </c>
    </row>
    <row r="221" spans="1:4" x14ac:dyDescent="0.2">
      <c r="A221" s="395">
        <v>7</v>
      </c>
      <c r="B221" s="180" t="s">
        <v>125</v>
      </c>
      <c r="C221" s="209" t="s">
        <v>1968</v>
      </c>
      <c r="D221" s="537">
        <v>720529</v>
      </c>
    </row>
    <row r="222" spans="1:4" ht="38.25" x14ac:dyDescent="0.2">
      <c r="A222" s="395">
        <v>7</v>
      </c>
      <c r="B222" s="180" t="s">
        <v>125</v>
      </c>
      <c r="C222" s="209" t="s">
        <v>1046</v>
      </c>
      <c r="D222" s="537" t="s">
        <v>1967</v>
      </c>
    </row>
    <row r="223" spans="1:4" x14ac:dyDescent="0.2">
      <c r="A223" s="395">
        <v>7</v>
      </c>
      <c r="B223" s="180" t="s">
        <v>125</v>
      </c>
      <c r="C223" s="209" t="s">
        <v>1591</v>
      </c>
      <c r="D223" s="265">
        <v>720222</v>
      </c>
    </row>
    <row r="224" spans="1:4" x14ac:dyDescent="0.2">
      <c r="A224" s="395">
        <v>7</v>
      </c>
      <c r="B224" s="180" t="s">
        <v>125</v>
      </c>
      <c r="C224" s="209" t="s">
        <v>3327</v>
      </c>
      <c r="D224" s="265">
        <v>720090</v>
      </c>
    </row>
    <row r="225" spans="1:4" ht="25.5" x14ac:dyDescent="0.2">
      <c r="A225" s="395">
        <v>7</v>
      </c>
      <c r="B225" s="180" t="s">
        <v>125</v>
      </c>
      <c r="C225" s="75" t="s">
        <v>1061</v>
      </c>
      <c r="D225" s="265">
        <v>720513</v>
      </c>
    </row>
    <row r="226" spans="1:4" x14ac:dyDescent="0.2">
      <c r="A226" s="395">
        <v>7</v>
      </c>
      <c r="B226" s="180" t="s">
        <v>125</v>
      </c>
      <c r="C226" s="108" t="s">
        <v>1973</v>
      </c>
      <c r="D226" s="265">
        <v>720095</v>
      </c>
    </row>
    <row r="227" spans="1:4" x14ac:dyDescent="0.2">
      <c r="A227" s="395">
        <v>12</v>
      </c>
      <c r="B227" s="180" t="s">
        <v>21</v>
      </c>
      <c r="C227" s="209" t="s">
        <v>1968</v>
      </c>
      <c r="D227" s="537">
        <v>720529</v>
      </c>
    </row>
    <row r="228" spans="1:4" ht="38.25" x14ac:dyDescent="0.2">
      <c r="A228" s="395">
        <v>12</v>
      </c>
      <c r="B228" s="180" t="s">
        <v>21</v>
      </c>
      <c r="C228" s="209" t="s">
        <v>1046</v>
      </c>
      <c r="D228" s="537" t="s">
        <v>1967</v>
      </c>
    </row>
    <row r="229" spans="1:4" x14ac:dyDescent="0.2">
      <c r="A229" s="395">
        <v>12</v>
      </c>
      <c r="B229" s="180" t="s">
        <v>21</v>
      </c>
      <c r="C229" s="209" t="s">
        <v>1954</v>
      </c>
      <c r="D229" s="353">
        <v>720534</v>
      </c>
    </row>
    <row r="230" spans="1:4" ht="38.25" x14ac:dyDescent="0.2">
      <c r="A230" s="395">
        <v>13</v>
      </c>
      <c r="B230" s="180" t="s">
        <v>45</v>
      </c>
      <c r="C230" s="209" t="s">
        <v>3305</v>
      </c>
      <c r="D230" s="537" t="s">
        <v>1967</v>
      </c>
    </row>
    <row r="231" spans="1:4" x14ac:dyDescent="0.2">
      <c r="A231" s="395">
        <v>13</v>
      </c>
      <c r="B231" s="180" t="s">
        <v>45</v>
      </c>
      <c r="C231" s="209" t="s">
        <v>1954</v>
      </c>
      <c r="D231" s="353" t="s">
        <v>776</v>
      </c>
    </row>
    <row r="232" spans="1:4" x14ac:dyDescent="0.2">
      <c r="A232" s="395">
        <v>5</v>
      </c>
      <c r="B232" s="180" t="s">
        <v>57</v>
      </c>
      <c r="C232" s="209" t="s">
        <v>1968</v>
      </c>
      <c r="D232" s="537">
        <v>720529</v>
      </c>
    </row>
    <row r="233" spans="1:4" ht="38.25" x14ac:dyDescent="0.2">
      <c r="A233" s="395">
        <v>5</v>
      </c>
      <c r="B233" s="180" t="s">
        <v>57</v>
      </c>
      <c r="C233" s="209" t="s">
        <v>1593</v>
      </c>
      <c r="D233" s="265">
        <v>720222</v>
      </c>
    </row>
    <row r="234" spans="1:4" x14ac:dyDescent="0.2">
      <c r="A234" s="395">
        <v>5</v>
      </c>
      <c r="B234" s="180" t="s">
        <v>57</v>
      </c>
      <c r="C234" s="209" t="s">
        <v>1954</v>
      </c>
      <c r="D234" s="353" t="s">
        <v>776</v>
      </c>
    </row>
    <row r="235" spans="1:4" ht="25.5" x14ac:dyDescent="0.2">
      <c r="A235" s="395">
        <v>5</v>
      </c>
      <c r="B235" s="180" t="s">
        <v>57</v>
      </c>
      <c r="C235" s="209" t="s">
        <v>3306</v>
      </c>
      <c r="D235" s="265">
        <v>720513</v>
      </c>
    </row>
    <row r="236" spans="1:4" ht="38.25" x14ac:dyDescent="0.2">
      <c r="A236" s="395">
        <v>13</v>
      </c>
      <c r="B236" s="180" t="s">
        <v>336</v>
      </c>
      <c r="C236" s="209" t="s">
        <v>3305</v>
      </c>
      <c r="D236" s="537" t="s">
        <v>1967</v>
      </c>
    </row>
    <row r="237" spans="1:4" x14ac:dyDescent="0.2">
      <c r="A237" s="395">
        <v>13</v>
      </c>
      <c r="B237" s="180" t="s">
        <v>336</v>
      </c>
      <c r="C237" s="209" t="s">
        <v>1954</v>
      </c>
      <c r="D237" s="353" t="s">
        <v>776</v>
      </c>
    </row>
    <row r="238" spans="1:4" x14ac:dyDescent="0.2">
      <c r="A238" s="395">
        <v>10</v>
      </c>
      <c r="B238" s="180" t="s">
        <v>14</v>
      </c>
      <c r="C238" s="209" t="s">
        <v>1968</v>
      </c>
      <c r="D238" s="537">
        <v>720529</v>
      </c>
    </row>
    <row r="239" spans="1:4" ht="38.25" x14ac:dyDescent="0.2">
      <c r="A239" s="395">
        <v>10</v>
      </c>
      <c r="B239" s="180" t="s">
        <v>14</v>
      </c>
      <c r="C239" s="209" t="s">
        <v>3305</v>
      </c>
      <c r="D239" s="537" t="s">
        <v>1967</v>
      </c>
    </row>
    <row r="240" spans="1:4" ht="63.75" x14ac:dyDescent="0.2">
      <c r="A240" s="395">
        <v>10</v>
      </c>
      <c r="B240" s="180" t="s">
        <v>14</v>
      </c>
      <c r="C240" s="108" t="s">
        <v>1590</v>
      </c>
      <c r="D240" s="265">
        <v>720222</v>
      </c>
    </row>
    <row r="241" spans="1:4" x14ac:dyDescent="0.2">
      <c r="A241" s="395">
        <v>10</v>
      </c>
      <c r="B241" s="180" t="s">
        <v>14</v>
      </c>
      <c r="C241" s="209" t="s">
        <v>1954</v>
      </c>
      <c r="D241" s="353" t="s">
        <v>776</v>
      </c>
    </row>
    <row r="242" spans="1:4" x14ac:dyDescent="0.2">
      <c r="A242" s="395">
        <v>12</v>
      </c>
      <c r="B242" s="180" t="s">
        <v>22</v>
      </c>
      <c r="C242" s="209" t="s">
        <v>1968</v>
      </c>
      <c r="D242" s="537">
        <v>720529</v>
      </c>
    </row>
    <row r="243" spans="1:4" ht="38.25" x14ac:dyDescent="0.2">
      <c r="A243" s="395">
        <v>12</v>
      </c>
      <c r="B243" s="180" t="s">
        <v>22</v>
      </c>
      <c r="C243" s="209" t="s">
        <v>3305</v>
      </c>
      <c r="D243" s="537" t="s">
        <v>1967</v>
      </c>
    </row>
    <row r="244" spans="1:4" x14ac:dyDescent="0.2">
      <c r="A244" s="395">
        <v>12</v>
      </c>
      <c r="B244" s="180" t="s">
        <v>22</v>
      </c>
      <c r="C244" s="209" t="s">
        <v>1954</v>
      </c>
      <c r="D244" s="353" t="s">
        <v>776</v>
      </c>
    </row>
    <row r="245" spans="1:4" x14ac:dyDescent="0.2">
      <c r="A245" s="395">
        <v>12</v>
      </c>
      <c r="B245" s="180" t="s">
        <v>23</v>
      </c>
      <c r="C245" s="209" t="s">
        <v>1968</v>
      </c>
      <c r="D245" s="537">
        <v>720529</v>
      </c>
    </row>
    <row r="246" spans="1:4" ht="38.25" x14ac:dyDescent="0.2">
      <c r="A246" s="395">
        <v>12</v>
      </c>
      <c r="B246" s="180" t="s">
        <v>23</v>
      </c>
      <c r="C246" s="209" t="s">
        <v>1046</v>
      </c>
      <c r="D246" s="537" t="s">
        <v>1967</v>
      </c>
    </row>
    <row r="247" spans="1:4" x14ac:dyDescent="0.2">
      <c r="A247" s="395">
        <v>12</v>
      </c>
      <c r="B247" s="180" t="s">
        <v>23</v>
      </c>
      <c r="C247" s="209" t="s">
        <v>1954</v>
      </c>
      <c r="D247" s="353" t="s">
        <v>776</v>
      </c>
    </row>
    <row r="248" spans="1:4" x14ac:dyDescent="0.2">
      <c r="A248" s="395">
        <v>12</v>
      </c>
      <c r="B248" s="180" t="s">
        <v>24</v>
      </c>
      <c r="C248" s="209" t="s">
        <v>1968</v>
      </c>
      <c r="D248" s="537">
        <v>720529</v>
      </c>
    </row>
    <row r="249" spans="1:4" ht="38.25" x14ac:dyDescent="0.2">
      <c r="A249" s="395">
        <v>12</v>
      </c>
      <c r="B249" s="180" t="s">
        <v>24</v>
      </c>
      <c r="C249" s="209" t="s">
        <v>1046</v>
      </c>
      <c r="D249" s="537" t="s">
        <v>1967</v>
      </c>
    </row>
    <row r="250" spans="1:4" x14ac:dyDescent="0.2">
      <c r="A250" s="395">
        <v>12</v>
      </c>
      <c r="B250" s="180" t="s">
        <v>24</v>
      </c>
      <c r="C250" s="209" t="s">
        <v>1954</v>
      </c>
      <c r="D250" s="353" t="s">
        <v>776</v>
      </c>
    </row>
    <row r="251" spans="1:4" x14ac:dyDescent="0.2">
      <c r="A251" s="395">
        <v>8</v>
      </c>
      <c r="B251" s="180" t="s">
        <v>130</v>
      </c>
      <c r="C251" s="209" t="s">
        <v>1968</v>
      </c>
      <c r="D251" s="537">
        <v>720529</v>
      </c>
    </row>
    <row r="252" spans="1:4" ht="63.75" x14ac:dyDescent="0.2">
      <c r="A252" s="395">
        <v>8</v>
      </c>
      <c r="B252" s="180" t="s">
        <v>130</v>
      </c>
      <c r="C252" s="209" t="s">
        <v>1590</v>
      </c>
      <c r="D252" s="265">
        <v>720222</v>
      </c>
    </row>
    <row r="253" spans="1:4" x14ac:dyDescent="0.2">
      <c r="A253" s="395">
        <v>8</v>
      </c>
      <c r="B253" s="180" t="s">
        <v>130</v>
      </c>
      <c r="C253" s="209" t="s">
        <v>1954</v>
      </c>
      <c r="D253" s="353" t="s">
        <v>776</v>
      </c>
    </row>
    <row r="254" spans="1:4" ht="51" x14ac:dyDescent="0.2">
      <c r="A254" s="395">
        <v>8</v>
      </c>
      <c r="B254" s="180" t="s">
        <v>130</v>
      </c>
      <c r="C254" s="209" t="s">
        <v>1971</v>
      </c>
      <c r="D254" s="265">
        <v>720513</v>
      </c>
    </row>
    <row r="255" spans="1:4" x14ac:dyDescent="0.2">
      <c r="A255" s="395">
        <v>15</v>
      </c>
      <c r="B255" s="180" t="s">
        <v>382</v>
      </c>
      <c r="C255" s="209" t="s">
        <v>1968</v>
      </c>
      <c r="D255" s="537">
        <v>720529</v>
      </c>
    </row>
    <row r="256" spans="1:4" x14ac:dyDescent="0.2">
      <c r="A256" s="395">
        <v>15</v>
      </c>
      <c r="B256" s="180" t="s">
        <v>382</v>
      </c>
      <c r="C256" s="209" t="s">
        <v>1954</v>
      </c>
      <c r="D256" s="265">
        <v>720513</v>
      </c>
    </row>
    <row r="257" spans="1:4" x14ac:dyDescent="0.2">
      <c r="A257" s="395">
        <v>15</v>
      </c>
      <c r="B257" s="180" t="s">
        <v>382</v>
      </c>
      <c r="C257" s="209" t="s">
        <v>3308</v>
      </c>
      <c r="D257" s="265">
        <v>720513</v>
      </c>
    </row>
    <row r="258" spans="1:4" x14ac:dyDescent="0.2">
      <c r="A258" s="395">
        <v>2</v>
      </c>
      <c r="B258" s="180" t="s">
        <v>50</v>
      </c>
      <c r="C258" s="209" t="s">
        <v>1968</v>
      </c>
      <c r="D258" s="537">
        <v>720529</v>
      </c>
    </row>
    <row r="259" spans="1:4" ht="38.25" x14ac:dyDescent="0.2">
      <c r="A259" s="395">
        <v>2</v>
      </c>
      <c r="B259" s="180" t="s">
        <v>50</v>
      </c>
      <c r="C259" s="209" t="s">
        <v>1593</v>
      </c>
      <c r="D259" s="265">
        <v>720222</v>
      </c>
    </row>
    <row r="260" spans="1:4" x14ac:dyDescent="0.2">
      <c r="A260" s="395">
        <v>2</v>
      </c>
      <c r="B260" s="180" t="s">
        <v>50</v>
      </c>
      <c r="C260" s="209" t="s">
        <v>1954</v>
      </c>
      <c r="D260" s="265">
        <v>720513</v>
      </c>
    </row>
    <row r="261" spans="1:4" ht="51" x14ac:dyDescent="0.2">
      <c r="A261" s="395">
        <v>1</v>
      </c>
      <c r="B261" s="180" t="s">
        <v>50</v>
      </c>
      <c r="C261" s="209" t="s">
        <v>1971</v>
      </c>
      <c r="D261" s="265">
        <v>720513</v>
      </c>
    </row>
    <row r="262" spans="1:4" x14ac:dyDescent="0.2">
      <c r="A262" s="395">
        <v>4</v>
      </c>
      <c r="B262" s="180" t="s">
        <v>262</v>
      </c>
      <c r="C262" s="209" t="s">
        <v>1968</v>
      </c>
      <c r="D262" s="537">
        <v>720529</v>
      </c>
    </row>
    <row r="263" spans="1:4" ht="38.25" x14ac:dyDescent="0.2">
      <c r="A263" s="395">
        <v>4</v>
      </c>
      <c r="B263" s="180" t="s">
        <v>262</v>
      </c>
      <c r="C263" s="209" t="s">
        <v>1593</v>
      </c>
      <c r="D263" s="265">
        <v>720222</v>
      </c>
    </row>
    <row r="264" spans="1:4" x14ac:dyDescent="0.2">
      <c r="A264" s="395">
        <v>4</v>
      </c>
      <c r="B264" s="180" t="s">
        <v>262</v>
      </c>
      <c r="C264" s="209" t="s">
        <v>1954</v>
      </c>
      <c r="D264" s="265">
        <v>720513</v>
      </c>
    </row>
    <row r="265" spans="1:4" x14ac:dyDescent="0.2">
      <c r="A265" s="395">
        <v>4</v>
      </c>
      <c r="B265" s="180" t="s">
        <v>262</v>
      </c>
      <c r="C265" s="108" t="s">
        <v>1974</v>
      </c>
      <c r="D265" s="265">
        <v>720095</v>
      </c>
    </row>
    <row r="266" spans="1:4" x14ac:dyDescent="0.2">
      <c r="A266" s="395">
        <v>2</v>
      </c>
      <c r="B266" s="180" t="s">
        <v>51</v>
      </c>
      <c r="C266" s="209" t="s">
        <v>1968</v>
      </c>
      <c r="D266" s="537">
        <v>720529</v>
      </c>
    </row>
    <row r="267" spans="1:4" ht="38.25" x14ac:dyDescent="0.2">
      <c r="A267" s="395">
        <v>2</v>
      </c>
      <c r="B267" s="180" t="s">
        <v>51</v>
      </c>
      <c r="C267" s="209" t="s">
        <v>1593</v>
      </c>
      <c r="D267" s="265">
        <v>720222</v>
      </c>
    </row>
    <row r="268" spans="1:4" x14ac:dyDescent="0.2">
      <c r="A268" s="395">
        <v>2</v>
      </c>
      <c r="B268" s="180" t="s">
        <v>51</v>
      </c>
      <c r="C268" s="209" t="s">
        <v>1954</v>
      </c>
      <c r="D268" s="265">
        <v>720513</v>
      </c>
    </row>
    <row r="269" spans="1:4" ht="51" x14ac:dyDescent="0.2">
      <c r="A269" s="395">
        <v>2</v>
      </c>
      <c r="B269" s="180" t="s">
        <v>51</v>
      </c>
      <c r="C269" s="209" t="s">
        <v>1971</v>
      </c>
      <c r="D269" s="265">
        <v>720513</v>
      </c>
    </row>
    <row r="270" spans="1:4" x14ac:dyDescent="0.2">
      <c r="A270" s="395">
        <v>15</v>
      </c>
      <c r="B270" s="180" t="s">
        <v>383</v>
      </c>
      <c r="C270" s="180" t="s">
        <v>2005</v>
      </c>
      <c r="D270" s="536">
        <v>720516</v>
      </c>
    </row>
    <row r="271" spans="1:4" x14ac:dyDescent="0.2">
      <c r="A271" s="395">
        <v>15</v>
      </c>
      <c r="B271" s="180" t="s">
        <v>383</v>
      </c>
      <c r="C271" s="209" t="s">
        <v>1968</v>
      </c>
      <c r="D271" s="537">
        <v>720529</v>
      </c>
    </row>
    <row r="272" spans="1:4" ht="38.25" x14ac:dyDescent="0.2">
      <c r="A272" s="395">
        <v>15</v>
      </c>
      <c r="B272" s="180" t="s">
        <v>383</v>
      </c>
      <c r="C272" s="209" t="s">
        <v>3305</v>
      </c>
      <c r="D272" s="537" t="s">
        <v>1967</v>
      </c>
    </row>
    <row r="273" spans="1:4" x14ac:dyDescent="0.2">
      <c r="A273" s="395">
        <v>15</v>
      </c>
      <c r="B273" s="180" t="s">
        <v>383</v>
      </c>
      <c r="C273" s="209" t="s">
        <v>1954</v>
      </c>
      <c r="D273" s="265">
        <v>720513</v>
      </c>
    </row>
    <row r="274" spans="1:4" x14ac:dyDescent="0.2">
      <c r="A274" s="395">
        <v>15</v>
      </c>
      <c r="B274" s="180" t="s">
        <v>383</v>
      </c>
      <c r="C274" s="209" t="s">
        <v>3308</v>
      </c>
      <c r="D274" s="265">
        <v>720513</v>
      </c>
    </row>
    <row r="275" spans="1:4" x14ac:dyDescent="0.2">
      <c r="A275" s="395">
        <v>11</v>
      </c>
      <c r="B275" s="180" t="s">
        <v>17</v>
      </c>
      <c r="C275" s="209" t="s">
        <v>1968</v>
      </c>
      <c r="D275" s="537">
        <v>720529</v>
      </c>
    </row>
    <row r="276" spans="1:4" ht="38.25" x14ac:dyDescent="0.2">
      <c r="A276" s="395">
        <v>11</v>
      </c>
      <c r="B276" s="180" t="s">
        <v>17</v>
      </c>
      <c r="C276" s="209" t="s">
        <v>1046</v>
      </c>
      <c r="D276" s="537" t="s">
        <v>1967</v>
      </c>
    </row>
    <row r="277" spans="1:4" x14ac:dyDescent="0.2">
      <c r="A277" s="395">
        <v>11</v>
      </c>
      <c r="B277" s="180" t="s">
        <v>17</v>
      </c>
      <c r="C277" s="209" t="s">
        <v>1954</v>
      </c>
      <c r="D277" s="265">
        <v>720513</v>
      </c>
    </row>
    <row r="278" spans="1:4" x14ac:dyDescent="0.2">
      <c r="A278" s="395">
        <v>11</v>
      </c>
      <c r="B278" s="180" t="s">
        <v>17</v>
      </c>
      <c r="C278" s="209" t="s">
        <v>1592</v>
      </c>
      <c r="D278" s="265">
        <v>720513</v>
      </c>
    </row>
    <row r="279" spans="1:4" x14ac:dyDescent="0.2">
      <c r="A279" s="395">
        <v>5</v>
      </c>
      <c r="B279" s="180" t="s">
        <v>58</v>
      </c>
      <c r="C279" s="209" t="s">
        <v>1968</v>
      </c>
      <c r="D279" s="537">
        <v>720529</v>
      </c>
    </row>
    <row r="280" spans="1:4" ht="38.25" x14ac:dyDescent="0.2">
      <c r="A280" s="395">
        <v>5</v>
      </c>
      <c r="B280" s="180" t="s">
        <v>58</v>
      </c>
      <c r="C280" s="209" t="s">
        <v>1593</v>
      </c>
      <c r="D280" s="265">
        <v>720222</v>
      </c>
    </row>
    <row r="281" spans="1:4" x14ac:dyDescent="0.2">
      <c r="A281" s="395">
        <v>5</v>
      </c>
      <c r="B281" s="180" t="s">
        <v>58</v>
      </c>
      <c r="C281" s="209" t="s">
        <v>1954</v>
      </c>
      <c r="D281" s="265">
        <v>720513</v>
      </c>
    </row>
    <row r="282" spans="1:4" ht="25.5" x14ac:dyDescent="0.2">
      <c r="A282" s="395">
        <v>5</v>
      </c>
      <c r="B282" s="180" t="s">
        <v>58</v>
      </c>
      <c r="C282" s="209" t="s">
        <v>3306</v>
      </c>
      <c r="D282" s="265">
        <v>720513</v>
      </c>
    </row>
    <row r="283" spans="1:4" x14ac:dyDescent="0.2">
      <c r="A283" s="395">
        <v>1</v>
      </c>
      <c r="B283" s="180" t="s">
        <v>493</v>
      </c>
      <c r="C283" s="209" t="s">
        <v>1968</v>
      </c>
      <c r="D283" s="537">
        <v>720529</v>
      </c>
    </row>
    <row r="284" spans="1:4" x14ac:dyDescent="0.2">
      <c r="A284" s="395">
        <v>1</v>
      </c>
      <c r="B284" s="180" t="s">
        <v>493</v>
      </c>
      <c r="C284" s="209" t="s">
        <v>1954</v>
      </c>
      <c r="D284" s="265">
        <v>720513</v>
      </c>
    </row>
    <row r="285" spans="1:4" ht="51" x14ac:dyDescent="0.2">
      <c r="A285" s="395">
        <v>1</v>
      </c>
      <c r="B285" s="180" t="s">
        <v>493</v>
      </c>
      <c r="C285" s="209" t="s">
        <v>1971</v>
      </c>
      <c r="D285" s="265">
        <v>720513</v>
      </c>
    </row>
    <row r="286" spans="1:4" x14ac:dyDescent="0.2">
      <c r="A286" s="395">
        <v>11</v>
      </c>
      <c r="B286" s="180" t="s">
        <v>18</v>
      </c>
      <c r="C286" s="209" t="s">
        <v>1968</v>
      </c>
      <c r="D286" s="537">
        <v>720529</v>
      </c>
    </row>
    <row r="287" spans="1:4" ht="38.25" x14ac:dyDescent="0.2">
      <c r="A287" s="395">
        <v>11</v>
      </c>
      <c r="B287" s="180" t="s">
        <v>18</v>
      </c>
      <c r="C287" s="209" t="s">
        <v>3305</v>
      </c>
      <c r="D287" s="537" t="s">
        <v>1967</v>
      </c>
    </row>
    <row r="288" spans="1:4" x14ac:dyDescent="0.2">
      <c r="A288" s="395">
        <v>11</v>
      </c>
      <c r="B288" s="180" t="s">
        <v>18</v>
      </c>
      <c r="C288" s="209" t="s">
        <v>1954</v>
      </c>
      <c r="D288" s="265">
        <v>720513</v>
      </c>
    </row>
    <row r="289" spans="1:4" x14ac:dyDescent="0.2">
      <c r="A289" s="395">
        <v>11</v>
      </c>
      <c r="B289" s="180" t="s">
        <v>18</v>
      </c>
      <c r="C289" s="209" t="s">
        <v>1592</v>
      </c>
      <c r="D289" s="265">
        <v>720513</v>
      </c>
    </row>
    <row r="290" spans="1:4" x14ac:dyDescent="0.2">
      <c r="A290" s="395">
        <v>8</v>
      </c>
      <c r="B290" s="180" t="s">
        <v>131</v>
      </c>
      <c r="C290" s="209" t="s">
        <v>1968</v>
      </c>
      <c r="D290" s="537">
        <v>720529</v>
      </c>
    </row>
    <row r="291" spans="1:4" ht="38.25" x14ac:dyDescent="0.2">
      <c r="A291" s="395">
        <v>8</v>
      </c>
      <c r="B291" s="180" t="s">
        <v>131</v>
      </c>
      <c r="C291" s="209" t="s">
        <v>3305</v>
      </c>
      <c r="D291" s="537" t="s">
        <v>1967</v>
      </c>
    </row>
    <row r="292" spans="1:4" x14ac:dyDescent="0.2">
      <c r="A292" s="395">
        <v>8</v>
      </c>
      <c r="B292" s="180" t="s">
        <v>131</v>
      </c>
      <c r="C292" s="209" t="s">
        <v>1954</v>
      </c>
      <c r="D292" s="265">
        <v>720513</v>
      </c>
    </row>
    <row r="293" spans="1:4" x14ac:dyDescent="0.2">
      <c r="A293" s="395">
        <v>1</v>
      </c>
      <c r="B293" s="180" t="s">
        <v>494</v>
      </c>
      <c r="C293" s="209" t="s">
        <v>1968</v>
      </c>
      <c r="D293" s="537">
        <v>720529</v>
      </c>
    </row>
    <row r="294" spans="1:4" ht="38.25" x14ac:dyDescent="0.2">
      <c r="A294" s="395">
        <v>1</v>
      </c>
      <c r="B294" s="180" t="s">
        <v>494</v>
      </c>
      <c r="C294" s="209" t="s">
        <v>1593</v>
      </c>
      <c r="D294" s="265">
        <v>720222</v>
      </c>
    </row>
    <row r="295" spans="1:4" x14ac:dyDescent="0.2">
      <c r="A295" s="395">
        <v>1</v>
      </c>
      <c r="B295" s="180" t="s">
        <v>494</v>
      </c>
      <c r="C295" s="209" t="s">
        <v>1954</v>
      </c>
      <c r="D295" s="265">
        <v>720513</v>
      </c>
    </row>
    <row r="296" spans="1:4" ht="38.25" x14ac:dyDescent="0.2">
      <c r="A296" s="395">
        <v>1</v>
      </c>
      <c r="B296" s="180" t="s">
        <v>494</v>
      </c>
      <c r="C296" s="209" t="s">
        <v>1594</v>
      </c>
      <c r="D296" s="265">
        <v>720513</v>
      </c>
    </row>
    <row r="297" spans="1:4" ht="51" x14ac:dyDescent="0.2">
      <c r="A297" s="395">
        <v>1</v>
      </c>
      <c r="B297" s="180" t="s">
        <v>494</v>
      </c>
      <c r="C297" s="209" t="s">
        <v>1971</v>
      </c>
      <c r="D297" s="265">
        <v>720513</v>
      </c>
    </row>
    <row r="298" spans="1:4" x14ac:dyDescent="0.2">
      <c r="A298" s="395">
        <v>14</v>
      </c>
      <c r="B298" s="180" t="s">
        <v>504</v>
      </c>
      <c r="C298" s="209" t="s">
        <v>1968</v>
      </c>
      <c r="D298" s="537">
        <v>720529</v>
      </c>
    </row>
    <row r="299" spans="1:4" x14ac:dyDescent="0.2">
      <c r="A299" s="395">
        <v>14</v>
      </c>
      <c r="B299" s="180" t="s">
        <v>504</v>
      </c>
      <c r="C299" s="209" t="s">
        <v>1954</v>
      </c>
      <c r="D299" s="265">
        <v>720513</v>
      </c>
    </row>
    <row r="300" spans="1:4" x14ac:dyDescent="0.2">
      <c r="A300" s="395">
        <v>3</v>
      </c>
      <c r="B300" s="180" t="s">
        <v>549</v>
      </c>
      <c r="C300" s="209" t="s">
        <v>1968</v>
      </c>
      <c r="D300" s="537">
        <v>720529</v>
      </c>
    </row>
    <row r="301" spans="1:4" x14ac:dyDescent="0.2">
      <c r="A301" s="395">
        <v>3</v>
      </c>
      <c r="B301" s="180" t="s">
        <v>549</v>
      </c>
      <c r="C301" s="209" t="s">
        <v>1954</v>
      </c>
      <c r="D301" s="265">
        <v>720513</v>
      </c>
    </row>
    <row r="302" spans="1:4" x14ac:dyDescent="0.2">
      <c r="A302" s="395">
        <v>5</v>
      </c>
      <c r="B302" s="180" t="s">
        <v>59</v>
      </c>
      <c r="C302" s="209" t="s">
        <v>1968</v>
      </c>
      <c r="D302" s="537">
        <v>720529</v>
      </c>
    </row>
    <row r="303" spans="1:4" x14ac:dyDescent="0.2">
      <c r="A303" s="395">
        <v>5</v>
      </c>
      <c r="B303" s="180" t="s">
        <v>59</v>
      </c>
      <c r="C303" s="209" t="s">
        <v>1954</v>
      </c>
      <c r="D303" s="265">
        <v>720513</v>
      </c>
    </row>
    <row r="304" spans="1:4" x14ac:dyDescent="0.2">
      <c r="A304" s="395">
        <v>5</v>
      </c>
      <c r="B304" s="180" t="s">
        <v>59</v>
      </c>
      <c r="C304" s="108" t="s">
        <v>1972</v>
      </c>
      <c r="D304" s="265">
        <v>720095</v>
      </c>
    </row>
    <row r="305" spans="1:4" x14ac:dyDescent="0.2">
      <c r="A305" s="395">
        <v>9</v>
      </c>
      <c r="B305" s="180" t="s">
        <v>134</v>
      </c>
      <c r="C305" s="209" t="s">
        <v>1968</v>
      </c>
      <c r="D305" s="537">
        <v>720529</v>
      </c>
    </row>
    <row r="306" spans="1:4" ht="38.25" x14ac:dyDescent="0.2">
      <c r="A306" s="395">
        <v>9</v>
      </c>
      <c r="B306" s="180" t="s">
        <v>134</v>
      </c>
      <c r="C306" s="209" t="s">
        <v>3305</v>
      </c>
      <c r="D306" s="537" t="s">
        <v>1967</v>
      </c>
    </row>
    <row r="307" spans="1:4" x14ac:dyDescent="0.2">
      <c r="A307" s="395">
        <v>9</v>
      </c>
      <c r="B307" s="180" t="s">
        <v>134</v>
      </c>
      <c r="C307" s="209" t="s">
        <v>1954</v>
      </c>
      <c r="D307" s="265">
        <v>720513</v>
      </c>
    </row>
    <row r="308" spans="1:4" x14ac:dyDescent="0.2">
      <c r="A308" s="395">
        <v>15</v>
      </c>
      <c r="B308" s="180" t="s">
        <v>384</v>
      </c>
      <c r="C308" s="209" t="s">
        <v>1968</v>
      </c>
      <c r="D308" s="537">
        <v>720529</v>
      </c>
    </row>
    <row r="309" spans="1:4" ht="38.25" x14ac:dyDescent="0.2">
      <c r="A309" s="395">
        <v>15</v>
      </c>
      <c r="B309" s="180" t="s">
        <v>384</v>
      </c>
      <c r="C309" s="209" t="s">
        <v>3305</v>
      </c>
      <c r="D309" s="537" t="s">
        <v>1967</v>
      </c>
    </row>
    <row r="310" spans="1:4" x14ac:dyDescent="0.2">
      <c r="A310" s="395">
        <v>15</v>
      </c>
      <c r="B310" s="180" t="s">
        <v>384</v>
      </c>
      <c r="C310" s="209" t="s">
        <v>1954</v>
      </c>
      <c r="D310" s="265">
        <v>720513</v>
      </c>
    </row>
    <row r="311" spans="1:4" x14ac:dyDescent="0.2">
      <c r="A311" s="395">
        <v>15</v>
      </c>
      <c r="B311" s="180" t="s">
        <v>384</v>
      </c>
      <c r="C311" s="209" t="s">
        <v>3308</v>
      </c>
      <c r="D311" s="265">
        <v>720513</v>
      </c>
    </row>
    <row r="312" spans="1:4" x14ac:dyDescent="0.2">
      <c r="A312" s="395">
        <v>4</v>
      </c>
      <c r="B312" s="180" t="s">
        <v>263</v>
      </c>
      <c r="C312" s="209" t="s">
        <v>1968</v>
      </c>
      <c r="D312" s="537">
        <v>720529</v>
      </c>
    </row>
    <row r="313" spans="1:4" ht="38.25" x14ac:dyDescent="0.2">
      <c r="A313" s="395">
        <v>4</v>
      </c>
      <c r="B313" s="180" t="s">
        <v>263</v>
      </c>
      <c r="C313" s="209" t="s">
        <v>1593</v>
      </c>
      <c r="D313" s="265">
        <v>720222</v>
      </c>
    </row>
    <row r="314" spans="1:4" x14ac:dyDescent="0.2">
      <c r="A314" s="395">
        <v>4</v>
      </c>
      <c r="B314" s="180" t="s">
        <v>263</v>
      </c>
      <c r="C314" s="209" t="s">
        <v>1954</v>
      </c>
      <c r="D314" s="265">
        <v>720513</v>
      </c>
    </row>
    <row r="315" spans="1:4" x14ac:dyDescent="0.2">
      <c r="A315" s="395">
        <v>4</v>
      </c>
      <c r="B315" s="180" t="s">
        <v>264</v>
      </c>
      <c r="C315" s="209" t="s">
        <v>1968</v>
      </c>
      <c r="D315" s="537">
        <v>720529</v>
      </c>
    </row>
    <row r="316" spans="1:4" ht="38.25" x14ac:dyDescent="0.2">
      <c r="A316" s="395">
        <v>4</v>
      </c>
      <c r="B316" s="180" t="s">
        <v>264</v>
      </c>
      <c r="C316" s="209" t="s">
        <v>1593</v>
      </c>
      <c r="D316" s="265">
        <v>720222</v>
      </c>
    </row>
    <row r="317" spans="1:4" x14ac:dyDescent="0.2">
      <c r="A317" s="395">
        <v>4</v>
      </c>
      <c r="B317" s="180" t="s">
        <v>264</v>
      </c>
      <c r="C317" s="209" t="s">
        <v>1954</v>
      </c>
      <c r="D317" s="265">
        <v>720513</v>
      </c>
    </row>
    <row r="318" spans="1:4" x14ac:dyDescent="0.2">
      <c r="A318" s="395">
        <v>9</v>
      </c>
      <c r="B318" s="180" t="s">
        <v>135</v>
      </c>
      <c r="C318" s="209" t="s">
        <v>1968</v>
      </c>
      <c r="D318" s="537">
        <v>720529</v>
      </c>
    </row>
    <row r="319" spans="1:4" ht="38.25" x14ac:dyDescent="0.2">
      <c r="A319" s="395">
        <v>9</v>
      </c>
      <c r="B319" s="180" t="s">
        <v>135</v>
      </c>
      <c r="C319" s="209" t="s">
        <v>3305</v>
      </c>
      <c r="D319" s="537" t="s">
        <v>1967</v>
      </c>
    </row>
    <row r="320" spans="1:4" x14ac:dyDescent="0.2">
      <c r="A320" s="395">
        <v>9</v>
      </c>
      <c r="B320" s="180" t="s">
        <v>135</v>
      </c>
      <c r="C320" s="209" t="s">
        <v>1954</v>
      </c>
      <c r="D320" s="265">
        <v>720513</v>
      </c>
    </row>
    <row r="321" spans="1:4" x14ac:dyDescent="0.2">
      <c r="A321" s="395">
        <v>9</v>
      </c>
      <c r="B321" s="180" t="s">
        <v>135</v>
      </c>
      <c r="C321" s="209" t="s">
        <v>3308</v>
      </c>
      <c r="D321" s="265">
        <v>720513</v>
      </c>
    </row>
    <row r="322" spans="1:4" x14ac:dyDescent="0.2">
      <c r="A322" s="395">
        <v>9</v>
      </c>
      <c r="B322" s="180" t="s">
        <v>136</v>
      </c>
      <c r="C322" s="209" t="s">
        <v>1968</v>
      </c>
      <c r="D322" s="537">
        <v>720529</v>
      </c>
    </row>
    <row r="323" spans="1:4" ht="38.25" x14ac:dyDescent="0.2">
      <c r="A323" s="395">
        <v>9</v>
      </c>
      <c r="B323" s="180" t="s">
        <v>136</v>
      </c>
      <c r="C323" s="209" t="s">
        <v>1046</v>
      </c>
      <c r="D323" s="537" t="s">
        <v>1967</v>
      </c>
    </row>
    <row r="324" spans="1:4" x14ac:dyDescent="0.2">
      <c r="A324" s="395">
        <v>9</v>
      </c>
      <c r="B324" s="180" t="s">
        <v>136</v>
      </c>
      <c r="C324" s="209" t="s">
        <v>1954</v>
      </c>
      <c r="D324" s="265">
        <v>720513</v>
      </c>
    </row>
    <row r="325" spans="1:4" x14ac:dyDescent="0.2">
      <c r="A325" s="395">
        <v>2</v>
      </c>
      <c r="B325" s="180" t="s">
        <v>52</v>
      </c>
      <c r="C325" s="209" t="s">
        <v>1968</v>
      </c>
      <c r="D325" s="537">
        <v>720529</v>
      </c>
    </row>
    <row r="326" spans="1:4" ht="38.25" x14ac:dyDescent="0.2">
      <c r="A326" s="395">
        <v>2</v>
      </c>
      <c r="B326" s="180" t="s">
        <v>52</v>
      </c>
      <c r="C326" s="209" t="s">
        <v>1593</v>
      </c>
      <c r="D326" s="265">
        <v>720222</v>
      </c>
    </row>
    <row r="327" spans="1:4" x14ac:dyDescent="0.2">
      <c r="A327" s="395">
        <v>2</v>
      </c>
      <c r="B327" s="180" t="s">
        <v>52</v>
      </c>
      <c r="C327" s="209" t="s">
        <v>1954</v>
      </c>
      <c r="D327" s="265">
        <v>720513</v>
      </c>
    </row>
    <row r="328" spans="1:4" x14ac:dyDescent="0.2">
      <c r="A328" s="395">
        <v>5</v>
      </c>
      <c r="B328" s="180" t="s">
        <v>60</v>
      </c>
      <c r="C328" s="209" t="s">
        <v>1968</v>
      </c>
      <c r="D328" s="537">
        <v>720529</v>
      </c>
    </row>
    <row r="329" spans="1:4" ht="38.25" x14ac:dyDescent="0.2">
      <c r="A329" s="395">
        <v>5</v>
      </c>
      <c r="B329" s="180" t="s">
        <v>60</v>
      </c>
      <c r="C329" s="209" t="s">
        <v>1593</v>
      </c>
      <c r="D329" s="265">
        <v>720222</v>
      </c>
    </row>
    <row r="330" spans="1:4" x14ac:dyDescent="0.2">
      <c r="A330" s="395">
        <v>5</v>
      </c>
      <c r="B330" s="180" t="s">
        <v>60</v>
      </c>
      <c r="C330" s="209" t="s">
        <v>1954</v>
      </c>
      <c r="D330" s="265">
        <v>720513</v>
      </c>
    </row>
    <row r="331" spans="1:4" ht="25.5" x14ac:dyDescent="0.2">
      <c r="A331" s="395">
        <v>5</v>
      </c>
      <c r="B331" s="180" t="s">
        <v>60</v>
      </c>
      <c r="C331" s="209" t="s">
        <v>3306</v>
      </c>
      <c r="D331" s="265">
        <v>720513</v>
      </c>
    </row>
    <row r="332" spans="1:4" x14ac:dyDescent="0.2">
      <c r="A332" s="395">
        <v>5</v>
      </c>
      <c r="B332" s="180" t="s">
        <v>60</v>
      </c>
      <c r="C332" s="108" t="s">
        <v>1972</v>
      </c>
      <c r="D332" s="265">
        <v>720095</v>
      </c>
    </row>
    <row r="333" spans="1:4" x14ac:dyDescent="0.2">
      <c r="A333" s="395">
        <v>15</v>
      </c>
      <c r="B333" s="180" t="s">
        <v>385</v>
      </c>
      <c r="C333" s="209" t="s">
        <v>1968</v>
      </c>
      <c r="D333" s="537">
        <v>720529</v>
      </c>
    </row>
    <row r="334" spans="1:4" ht="38.25" x14ac:dyDescent="0.2">
      <c r="A334" s="105" t="s">
        <v>1588</v>
      </c>
      <c r="B334" s="180" t="s">
        <v>385</v>
      </c>
      <c r="C334" s="209" t="s">
        <v>1046</v>
      </c>
      <c r="D334" s="537" t="s">
        <v>1967</v>
      </c>
    </row>
    <row r="335" spans="1:4" x14ac:dyDescent="0.2">
      <c r="A335" s="535">
        <v>15</v>
      </c>
      <c r="B335" s="180" t="s">
        <v>385</v>
      </c>
      <c r="C335" s="209" t="s">
        <v>1954</v>
      </c>
      <c r="D335" s="265">
        <v>720513</v>
      </c>
    </row>
    <row r="336" spans="1:4" x14ac:dyDescent="0.2">
      <c r="A336" s="395">
        <v>15</v>
      </c>
      <c r="B336" s="180" t="s">
        <v>385</v>
      </c>
      <c r="C336" s="209" t="s">
        <v>3308</v>
      </c>
      <c r="D336" s="265">
        <v>720513</v>
      </c>
    </row>
    <row r="337" spans="1:4" x14ac:dyDescent="0.2">
      <c r="A337" s="395">
        <v>3</v>
      </c>
      <c r="B337" s="180" t="s">
        <v>550</v>
      </c>
      <c r="C337" s="209" t="s">
        <v>1968</v>
      </c>
      <c r="D337" s="537">
        <v>720529</v>
      </c>
    </row>
    <row r="338" spans="1:4" ht="38.25" x14ac:dyDescent="0.2">
      <c r="A338" s="395">
        <v>3</v>
      </c>
      <c r="B338" s="180" t="s">
        <v>550</v>
      </c>
      <c r="C338" s="209" t="s">
        <v>1593</v>
      </c>
      <c r="D338" s="265">
        <v>720222</v>
      </c>
    </row>
    <row r="339" spans="1:4" x14ac:dyDescent="0.2">
      <c r="A339" s="395">
        <v>3</v>
      </c>
      <c r="B339" s="180" t="s">
        <v>550</v>
      </c>
      <c r="C339" s="209" t="s">
        <v>1954</v>
      </c>
      <c r="D339" s="265">
        <v>720513</v>
      </c>
    </row>
    <row r="340" spans="1:4" x14ac:dyDescent="0.2">
      <c r="A340" s="395">
        <v>6</v>
      </c>
      <c r="B340" s="180" t="s">
        <v>215</v>
      </c>
      <c r="C340" s="180" t="s">
        <v>2005</v>
      </c>
      <c r="D340" s="536">
        <v>720516</v>
      </c>
    </row>
    <row r="341" spans="1:4" x14ac:dyDescent="0.2">
      <c r="A341" s="395">
        <v>6</v>
      </c>
      <c r="B341" s="180" t="s">
        <v>215</v>
      </c>
      <c r="C341" s="209" t="s">
        <v>1968</v>
      </c>
      <c r="D341" s="537">
        <v>720529</v>
      </c>
    </row>
    <row r="342" spans="1:4" ht="38.25" x14ac:dyDescent="0.2">
      <c r="A342" s="395">
        <v>6</v>
      </c>
      <c r="B342" s="180" t="s">
        <v>215</v>
      </c>
      <c r="C342" s="209" t="s">
        <v>1593</v>
      </c>
      <c r="D342" s="265">
        <v>720222</v>
      </c>
    </row>
    <row r="343" spans="1:4" x14ac:dyDescent="0.2">
      <c r="A343" s="395">
        <v>6</v>
      </c>
      <c r="B343" s="180" t="s">
        <v>215</v>
      </c>
      <c r="C343" s="209" t="s">
        <v>1954</v>
      </c>
      <c r="D343" s="265">
        <v>720513</v>
      </c>
    </row>
    <row r="344" spans="1:4" ht="25.5" x14ac:dyDescent="0.2">
      <c r="A344" s="395">
        <v>6</v>
      </c>
      <c r="B344" s="180" t="s">
        <v>215</v>
      </c>
      <c r="C344" s="209" t="s">
        <v>3306</v>
      </c>
      <c r="D344" s="265">
        <v>720513</v>
      </c>
    </row>
    <row r="345" spans="1:4" x14ac:dyDescent="0.2">
      <c r="A345" s="395">
        <v>6</v>
      </c>
      <c r="B345" s="180" t="s">
        <v>215</v>
      </c>
      <c r="C345" s="108" t="s">
        <v>1972</v>
      </c>
      <c r="D345" s="265">
        <v>720095</v>
      </c>
    </row>
    <row r="346" spans="1:4" x14ac:dyDescent="0.2">
      <c r="A346" s="395">
        <v>6</v>
      </c>
      <c r="B346" s="180" t="s">
        <v>215</v>
      </c>
      <c r="C346" s="108" t="s">
        <v>1974</v>
      </c>
      <c r="D346" s="265"/>
    </row>
    <row r="347" spans="1:4" x14ac:dyDescent="0.2">
      <c r="A347" s="395">
        <v>7</v>
      </c>
      <c r="B347" s="180" t="s">
        <v>126</v>
      </c>
      <c r="C347" s="180" t="s">
        <v>2005</v>
      </c>
      <c r="D347" s="536">
        <v>720516</v>
      </c>
    </row>
    <row r="348" spans="1:4" x14ac:dyDescent="0.2">
      <c r="A348" s="395">
        <v>7</v>
      </c>
      <c r="B348" s="180" t="s">
        <v>126</v>
      </c>
      <c r="C348" s="209" t="s">
        <v>1968</v>
      </c>
      <c r="D348" s="537">
        <v>720529</v>
      </c>
    </row>
    <row r="349" spans="1:4" ht="38.25" x14ac:dyDescent="0.2">
      <c r="A349" s="395">
        <v>7</v>
      </c>
      <c r="B349" s="180" t="s">
        <v>126</v>
      </c>
      <c r="C349" s="209" t="s">
        <v>1046</v>
      </c>
      <c r="D349" s="537" t="s">
        <v>1967</v>
      </c>
    </row>
    <row r="350" spans="1:4" x14ac:dyDescent="0.2">
      <c r="A350" s="395">
        <v>7</v>
      </c>
      <c r="B350" s="180" t="s">
        <v>126</v>
      </c>
      <c r="C350" s="209" t="s">
        <v>1591</v>
      </c>
      <c r="D350" s="265">
        <v>720222</v>
      </c>
    </row>
    <row r="351" spans="1:4" x14ac:dyDescent="0.2">
      <c r="A351" s="395">
        <v>7</v>
      </c>
      <c r="B351" s="180" t="s">
        <v>126</v>
      </c>
      <c r="C351" s="209" t="s">
        <v>3327</v>
      </c>
      <c r="D351" s="265">
        <v>720090</v>
      </c>
    </row>
    <row r="352" spans="1:4" x14ac:dyDescent="0.2">
      <c r="A352" s="395">
        <v>7</v>
      </c>
      <c r="B352" s="180" t="s">
        <v>126</v>
      </c>
      <c r="C352" s="209" t="s">
        <v>3308</v>
      </c>
      <c r="D352" s="265">
        <v>720513</v>
      </c>
    </row>
    <row r="353" spans="1:4" x14ac:dyDescent="0.2">
      <c r="A353" s="395">
        <v>12</v>
      </c>
      <c r="B353" s="180" t="s">
        <v>25</v>
      </c>
      <c r="C353" s="209" t="s">
        <v>1968</v>
      </c>
      <c r="D353" s="537">
        <v>720529</v>
      </c>
    </row>
    <row r="354" spans="1:4" ht="38.25" x14ac:dyDescent="0.2">
      <c r="A354" s="395">
        <v>7</v>
      </c>
      <c r="B354" s="180" t="s">
        <v>25</v>
      </c>
      <c r="C354" s="209" t="s">
        <v>3305</v>
      </c>
      <c r="D354" s="537" t="s">
        <v>1967</v>
      </c>
    </row>
    <row r="355" spans="1:4" x14ac:dyDescent="0.2">
      <c r="A355" s="395">
        <v>12</v>
      </c>
      <c r="B355" s="180" t="s">
        <v>25</v>
      </c>
      <c r="C355" s="209" t="s">
        <v>1954</v>
      </c>
      <c r="D355" s="265">
        <v>720513</v>
      </c>
    </row>
    <row r="356" spans="1:4" x14ac:dyDescent="0.2">
      <c r="A356" s="395">
        <v>7</v>
      </c>
      <c r="B356" s="180" t="s">
        <v>127</v>
      </c>
      <c r="C356" s="209" t="s">
        <v>1968</v>
      </c>
      <c r="D356" s="537">
        <v>720529</v>
      </c>
    </row>
    <row r="357" spans="1:4" x14ac:dyDescent="0.2">
      <c r="A357" s="395">
        <v>7</v>
      </c>
      <c r="B357" s="180" t="s">
        <v>127</v>
      </c>
      <c r="C357" s="209" t="s">
        <v>1591</v>
      </c>
      <c r="D357" s="265">
        <v>720222</v>
      </c>
    </row>
    <row r="358" spans="1:4" x14ac:dyDescent="0.2">
      <c r="A358" s="395">
        <v>7</v>
      </c>
      <c r="B358" s="180" t="s">
        <v>127</v>
      </c>
      <c r="C358" s="209" t="s">
        <v>3327</v>
      </c>
      <c r="D358" s="265">
        <v>720090</v>
      </c>
    </row>
    <row r="359" spans="1:4" x14ac:dyDescent="0.2">
      <c r="A359" s="395">
        <v>12</v>
      </c>
      <c r="B359" s="180" t="s">
        <v>26</v>
      </c>
      <c r="C359" s="209" t="s">
        <v>1968</v>
      </c>
      <c r="D359" s="537">
        <v>720529</v>
      </c>
    </row>
    <row r="360" spans="1:4" ht="38.25" x14ac:dyDescent="0.2">
      <c r="A360" s="395">
        <v>12</v>
      </c>
      <c r="B360" s="180" t="s">
        <v>26</v>
      </c>
      <c r="C360" s="209" t="s">
        <v>1046</v>
      </c>
      <c r="D360" s="537" t="s">
        <v>1967</v>
      </c>
    </row>
    <row r="361" spans="1:4" x14ac:dyDescent="0.2">
      <c r="A361" s="395">
        <v>12</v>
      </c>
      <c r="B361" s="180" t="s">
        <v>26</v>
      </c>
      <c r="C361" s="209" t="s">
        <v>1954</v>
      </c>
      <c r="D361" s="265">
        <v>720513</v>
      </c>
    </row>
    <row r="362" spans="1:4" x14ac:dyDescent="0.2">
      <c r="A362" s="395">
        <v>11</v>
      </c>
      <c r="B362" s="180" t="s">
        <v>19</v>
      </c>
      <c r="C362" s="209" t="s">
        <v>1968</v>
      </c>
      <c r="D362" s="537">
        <v>720529</v>
      </c>
    </row>
    <row r="363" spans="1:4" x14ac:dyDescent="0.2">
      <c r="A363" s="395">
        <v>11</v>
      </c>
      <c r="B363" s="180" t="s">
        <v>19</v>
      </c>
      <c r="C363" s="209" t="s">
        <v>1954</v>
      </c>
      <c r="D363" s="265">
        <v>720513</v>
      </c>
    </row>
    <row r="364" spans="1:4" x14ac:dyDescent="0.2">
      <c r="A364" s="395">
        <v>11</v>
      </c>
      <c r="B364" s="180" t="s">
        <v>19</v>
      </c>
      <c r="C364" s="209" t="s">
        <v>1592</v>
      </c>
      <c r="D364" s="265">
        <v>720513</v>
      </c>
    </row>
    <row r="365" spans="1:4" x14ac:dyDescent="0.2">
      <c r="A365" s="395">
        <v>15</v>
      </c>
      <c r="B365" s="180" t="s">
        <v>386</v>
      </c>
      <c r="C365" s="209" t="s">
        <v>1968</v>
      </c>
      <c r="D365" s="537">
        <v>720529</v>
      </c>
    </row>
    <row r="366" spans="1:4" ht="38.25" x14ac:dyDescent="0.2">
      <c r="A366" s="395">
        <v>15</v>
      </c>
      <c r="B366" s="180" t="s">
        <v>386</v>
      </c>
      <c r="C366" s="209" t="s">
        <v>3305</v>
      </c>
      <c r="D366" s="537" t="s">
        <v>1967</v>
      </c>
    </row>
    <row r="367" spans="1:4" x14ac:dyDescent="0.2">
      <c r="A367" s="395">
        <v>15</v>
      </c>
      <c r="B367" s="180" t="s">
        <v>386</v>
      </c>
      <c r="C367" s="209" t="s">
        <v>1954</v>
      </c>
      <c r="D367" s="265">
        <v>720513</v>
      </c>
    </row>
    <row r="368" spans="1:4" x14ac:dyDescent="0.2">
      <c r="A368" s="395">
        <v>15</v>
      </c>
      <c r="B368" s="180" t="s">
        <v>386</v>
      </c>
      <c r="C368" s="209" t="s">
        <v>3308</v>
      </c>
      <c r="D368" s="265">
        <v>720513</v>
      </c>
    </row>
    <row r="369" spans="1:4" x14ac:dyDescent="0.2">
      <c r="A369" s="395">
        <v>14</v>
      </c>
      <c r="B369" s="180" t="s">
        <v>505</v>
      </c>
      <c r="C369" s="209" t="s">
        <v>1968</v>
      </c>
      <c r="D369" s="537">
        <v>720529</v>
      </c>
    </row>
    <row r="370" spans="1:4" x14ac:dyDescent="0.2">
      <c r="A370" s="395">
        <v>14</v>
      </c>
      <c r="B370" s="180" t="s">
        <v>505</v>
      </c>
      <c r="C370" s="209" t="s">
        <v>1954</v>
      </c>
      <c r="D370" s="265">
        <v>720513</v>
      </c>
    </row>
    <row r="371" spans="1:4" x14ac:dyDescent="0.2">
      <c r="A371" s="395">
        <v>8</v>
      </c>
      <c r="B371" s="180" t="s">
        <v>132</v>
      </c>
      <c r="C371" s="209" t="s">
        <v>1968</v>
      </c>
      <c r="D371" s="537">
        <v>720529</v>
      </c>
    </row>
    <row r="372" spans="1:4" x14ac:dyDescent="0.2">
      <c r="A372" s="395">
        <v>8</v>
      </c>
      <c r="B372" s="180" t="s">
        <v>132</v>
      </c>
      <c r="C372" s="209" t="s">
        <v>1954</v>
      </c>
      <c r="D372" s="265">
        <v>720513</v>
      </c>
    </row>
    <row r="373" spans="1:4" x14ac:dyDescent="0.2">
      <c r="A373" s="395">
        <v>13</v>
      </c>
      <c r="B373" s="180" t="s">
        <v>337</v>
      </c>
      <c r="C373" s="209" t="s">
        <v>1968</v>
      </c>
      <c r="D373" s="537">
        <v>720529</v>
      </c>
    </row>
    <row r="374" spans="1:4" x14ac:dyDescent="0.2">
      <c r="A374" s="395">
        <v>13</v>
      </c>
      <c r="B374" s="180" t="s">
        <v>337</v>
      </c>
      <c r="C374" s="209" t="s">
        <v>1954</v>
      </c>
      <c r="D374" s="265">
        <v>720513</v>
      </c>
    </row>
    <row r="375" spans="1:4" x14ac:dyDescent="0.2">
      <c r="A375" s="395">
        <v>13</v>
      </c>
      <c r="B375" s="180" t="s">
        <v>337</v>
      </c>
      <c r="C375" s="209" t="s">
        <v>3308</v>
      </c>
      <c r="D375" s="265">
        <v>720513</v>
      </c>
    </row>
    <row r="376" spans="1:4" x14ac:dyDescent="0.2">
      <c r="A376" s="395">
        <v>9</v>
      </c>
      <c r="B376" s="180" t="s">
        <v>137</v>
      </c>
      <c r="C376" s="209" t="s">
        <v>1968</v>
      </c>
      <c r="D376" s="537">
        <v>720529</v>
      </c>
    </row>
    <row r="377" spans="1:4" ht="38.25" x14ac:dyDescent="0.2">
      <c r="A377" s="395">
        <v>9</v>
      </c>
      <c r="B377" s="180" t="s">
        <v>137</v>
      </c>
      <c r="C377" s="209" t="s">
        <v>3305</v>
      </c>
      <c r="D377" s="537" t="s">
        <v>1967</v>
      </c>
    </row>
    <row r="378" spans="1:4" x14ac:dyDescent="0.2">
      <c r="A378" s="395">
        <v>9</v>
      </c>
      <c r="B378" s="180" t="s">
        <v>137</v>
      </c>
      <c r="C378" s="209" t="s">
        <v>1954</v>
      </c>
      <c r="D378" s="265">
        <v>720513</v>
      </c>
    </row>
    <row r="379" spans="1:4" x14ac:dyDescent="0.2">
      <c r="A379" s="395">
        <v>14</v>
      </c>
      <c r="B379" s="180" t="s">
        <v>506</v>
      </c>
      <c r="C379" s="209" t="s">
        <v>1968</v>
      </c>
      <c r="D379" s="537">
        <v>720529</v>
      </c>
    </row>
    <row r="380" spans="1:4" x14ac:dyDescent="0.2">
      <c r="A380" s="395">
        <v>14</v>
      </c>
      <c r="B380" s="180" t="s">
        <v>506</v>
      </c>
      <c r="C380" s="209" t="s">
        <v>1954</v>
      </c>
      <c r="D380" s="265">
        <v>720513</v>
      </c>
    </row>
    <row r="381" spans="1:4" x14ac:dyDescent="0.2">
      <c r="A381" s="395">
        <v>15</v>
      </c>
      <c r="B381" s="180" t="s">
        <v>387</v>
      </c>
      <c r="C381" s="180" t="s">
        <v>2005</v>
      </c>
      <c r="D381" s="536">
        <v>720516</v>
      </c>
    </row>
    <row r="382" spans="1:4" x14ac:dyDescent="0.2">
      <c r="A382" s="395">
        <v>15</v>
      </c>
      <c r="B382" s="232" t="s">
        <v>387</v>
      </c>
      <c r="C382" s="209" t="s">
        <v>1968</v>
      </c>
      <c r="D382" s="537">
        <v>720529</v>
      </c>
    </row>
    <row r="383" spans="1:4" ht="38.25" x14ac:dyDescent="0.2">
      <c r="A383" s="395">
        <v>15</v>
      </c>
      <c r="B383" s="232" t="s">
        <v>387</v>
      </c>
      <c r="C383" s="209" t="s">
        <v>1046</v>
      </c>
      <c r="D383" s="537" t="s">
        <v>1967</v>
      </c>
    </row>
    <row r="384" spans="1:4" x14ac:dyDescent="0.2">
      <c r="A384" s="395">
        <v>15</v>
      </c>
      <c r="B384" s="232" t="s">
        <v>387</v>
      </c>
      <c r="C384" s="209" t="s">
        <v>1954</v>
      </c>
      <c r="D384" s="265">
        <v>720513</v>
      </c>
    </row>
    <row r="385" spans="1:4" x14ac:dyDescent="0.2">
      <c r="A385" s="395">
        <v>15</v>
      </c>
      <c r="B385" s="232" t="s">
        <v>387</v>
      </c>
      <c r="C385" s="209" t="s">
        <v>3308</v>
      </c>
      <c r="D385" s="265">
        <v>720513</v>
      </c>
    </row>
    <row r="386" spans="1:4" x14ac:dyDescent="0.2">
      <c r="A386" s="395">
        <v>6</v>
      </c>
      <c r="B386" s="232" t="s">
        <v>216</v>
      </c>
      <c r="C386" s="180" t="s">
        <v>2005</v>
      </c>
      <c r="D386" s="536">
        <v>720516</v>
      </c>
    </row>
    <row r="387" spans="1:4" x14ac:dyDescent="0.2">
      <c r="A387" s="395">
        <v>6</v>
      </c>
      <c r="B387" s="232" t="s">
        <v>216</v>
      </c>
      <c r="C387" s="209" t="s">
        <v>1968</v>
      </c>
      <c r="D387" s="537">
        <v>720529</v>
      </c>
    </row>
    <row r="388" spans="1:4" ht="38.25" x14ac:dyDescent="0.2">
      <c r="A388" s="395">
        <v>6</v>
      </c>
      <c r="B388" s="232" t="s">
        <v>216</v>
      </c>
      <c r="C388" s="209" t="s">
        <v>1593</v>
      </c>
      <c r="D388" s="265">
        <v>720222</v>
      </c>
    </row>
    <row r="389" spans="1:4" x14ac:dyDescent="0.2">
      <c r="A389" s="395">
        <v>6</v>
      </c>
      <c r="B389" s="232" t="s">
        <v>216</v>
      </c>
      <c r="C389" s="209" t="s">
        <v>1954</v>
      </c>
      <c r="D389" s="265">
        <v>720513</v>
      </c>
    </row>
    <row r="390" spans="1:4" ht="25.5" x14ac:dyDescent="0.2">
      <c r="A390" s="395">
        <v>6</v>
      </c>
      <c r="B390" s="232" t="s">
        <v>216</v>
      </c>
      <c r="C390" s="209" t="s">
        <v>3306</v>
      </c>
      <c r="D390" s="265">
        <v>720513</v>
      </c>
    </row>
    <row r="391" spans="1:4" x14ac:dyDescent="0.2">
      <c r="A391" s="395">
        <v>6</v>
      </c>
      <c r="B391" s="232" t="s">
        <v>216</v>
      </c>
      <c r="C391" s="108" t="s">
        <v>1972</v>
      </c>
      <c r="D391" s="265">
        <v>720095</v>
      </c>
    </row>
    <row r="392" spans="1:4" x14ac:dyDescent="0.2">
      <c r="A392" s="395">
        <v>4</v>
      </c>
      <c r="B392" s="232" t="s">
        <v>265</v>
      </c>
      <c r="C392" s="209" t="s">
        <v>1968</v>
      </c>
      <c r="D392" s="537">
        <v>720529</v>
      </c>
    </row>
    <row r="393" spans="1:4" ht="38.25" x14ac:dyDescent="0.2">
      <c r="A393" s="395">
        <v>4</v>
      </c>
      <c r="B393" s="232" t="s">
        <v>265</v>
      </c>
      <c r="C393" s="209" t="s">
        <v>1593</v>
      </c>
      <c r="D393" s="265">
        <v>720222</v>
      </c>
    </row>
    <row r="394" spans="1:4" x14ac:dyDescent="0.2">
      <c r="A394" s="395">
        <v>4</v>
      </c>
      <c r="B394" s="232" t="s">
        <v>265</v>
      </c>
      <c r="C394" s="209" t="s">
        <v>1954</v>
      </c>
      <c r="D394" s="265">
        <v>720513</v>
      </c>
    </row>
    <row r="395" spans="1:4" x14ac:dyDescent="0.2">
      <c r="A395" s="395">
        <v>6</v>
      </c>
      <c r="B395" s="232" t="s">
        <v>217</v>
      </c>
      <c r="C395" s="209" t="s">
        <v>1968</v>
      </c>
      <c r="D395" s="537">
        <v>720529</v>
      </c>
    </row>
    <row r="396" spans="1:4" ht="38.25" x14ac:dyDescent="0.2">
      <c r="A396" s="395">
        <v>6</v>
      </c>
      <c r="B396" s="232" t="s">
        <v>217</v>
      </c>
      <c r="C396" s="209" t="s">
        <v>1593</v>
      </c>
      <c r="D396" s="265">
        <v>720222</v>
      </c>
    </row>
    <row r="397" spans="1:4" x14ac:dyDescent="0.2">
      <c r="A397" s="395">
        <v>6</v>
      </c>
      <c r="B397" s="232" t="s">
        <v>217</v>
      </c>
      <c r="C397" s="209" t="s">
        <v>1954</v>
      </c>
      <c r="D397" s="265">
        <v>720513</v>
      </c>
    </row>
    <row r="398" spans="1:4" ht="25.5" x14ac:dyDescent="0.2">
      <c r="A398" s="395">
        <v>6</v>
      </c>
      <c r="B398" s="232" t="s">
        <v>217</v>
      </c>
      <c r="C398" s="209" t="s">
        <v>3306</v>
      </c>
      <c r="D398" s="265">
        <v>720513</v>
      </c>
    </row>
    <row r="399" spans="1:4" x14ac:dyDescent="0.2">
      <c r="A399" s="395">
        <v>6</v>
      </c>
      <c r="B399" s="232" t="s">
        <v>217</v>
      </c>
      <c r="C399" s="108" t="s">
        <v>1972</v>
      </c>
      <c r="D399" s="265">
        <v>720095</v>
      </c>
    </row>
    <row r="400" spans="1:4" ht="51" x14ac:dyDescent="0.2">
      <c r="A400" s="395"/>
      <c r="B400" s="232" t="s">
        <v>1585</v>
      </c>
      <c r="C400" s="209" t="s">
        <v>3307</v>
      </c>
      <c r="D400" s="265">
        <v>720513</v>
      </c>
    </row>
    <row r="401" spans="1:4" x14ac:dyDescent="0.2">
      <c r="A401" s="395">
        <v>14</v>
      </c>
      <c r="B401" s="232" t="s">
        <v>507</v>
      </c>
      <c r="C401" s="209" t="s">
        <v>1968</v>
      </c>
      <c r="D401" s="537">
        <v>720529</v>
      </c>
    </row>
    <row r="402" spans="1:4" ht="38.25" x14ac:dyDescent="0.2">
      <c r="A402" s="395">
        <v>14</v>
      </c>
      <c r="B402" s="232" t="s">
        <v>507</v>
      </c>
      <c r="C402" s="209" t="s">
        <v>1593</v>
      </c>
      <c r="D402" s="265">
        <v>720222</v>
      </c>
    </row>
    <row r="403" spans="1:4" x14ac:dyDescent="0.2">
      <c r="A403" s="395">
        <v>14</v>
      </c>
      <c r="B403" s="232" t="s">
        <v>507</v>
      </c>
      <c r="C403" s="209" t="s">
        <v>1954</v>
      </c>
      <c r="D403" s="265">
        <v>720513</v>
      </c>
    </row>
    <row r="404" spans="1:4" x14ac:dyDescent="0.2">
      <c r="A404" s="395">
        <v>2</v>
      </c>
      <c r="B404" s="180" t="s">
        <v>257</v>
      </c>
      <c r="C404" s="209" t="s">
        <v>1968</v>
      </c>
      <c r="D404" s="537">
        <v>720529</v>
      </c>
    </row>
    <row r="405" spans="1:4" ht="38.25" x14ac:dyDescent="0.2">
      <c r="A405" s="395">
        <v>2</v>
      </c>
      <c r="B405" s="180" t="s">
        <v>257</v>
      </c>
      <c r="C405" s="209" t="s">
        <v>1593</v>
      </c>
      <c r="D405" s="265">
        <v>720222</v>
      </c>
    </row>
    <row r="406" spans="1:4" x14ac:dyDescent="0.2">
      <c r="A406" s="395">
        <v>2</v>
      </c>
      <c r="B406" s="180" t="s">
        <v>257</v>
      </c>
      <c r="C406" s="209" t="s">
        <v>1954</v>
      </c>
      <c r="D406" s="265">
        <v>720513</v>
      </c>
    </row>
    <row r="407" spans="1:4" x14ac:dyDescent="0.2">
      <c r="A407" s="395">
        <v>2</v>
      </c>
      <c r="B407" s="180" t="s">
        <v>258</v>
      </c>
      <c r="C407" s="209" t="s">
        <v>1968</v>
      </c>
      <c r="D407" s="537">
        <v>720529</v>
      </c>
    </row>
    <row r="408" spans="1:4" ht="38.25" x14ac:dyDescent="0.2">
      <c r="A408" s="395">
        <v>2</v>
      </c>
      <c r="B408" s="180" t="s">
        <v>258</v>
      </c>
      <c r="C408" s="209" t="s">
        <v>1593</v>
      </c>
      <c r="D408" s="265">
        <v>720222</v>
      </c>
    </row>
    <row r="409" spans="1:4" x14ac:dyDescent="0.2">
      <c r="A409" s="395">
        <v>2</v>
      </c>
      <c r="B409" s="180" t="s">
        <v>258</v>
      </c>
      <c r="C409" s="209" t="s">
        <v>1954</v>
      </c>
      <c r="D409" s="265">
        <v>720513</v>
      </c>
    </row>
    <row r="410" spans="1:4" ht="51" x14ac:dyDescent="0.2">
      <c r="A410" s="395">
        <v>2</v>
      </c>
      <c r="B410" s="180" t="s">
        <v>258</v>
      </c>
      <c r="C410" s="209" t="s">
        <v>1971</v>
      </c>
      <c r="D410" s="265">
        <v>720513</v>
      </c>
    </row>
    <row r="411" spans="1:4" x14ac:dyDescent="0.2">
      <c r="A411" s="395">
        <v>6</v>
      </c>
      <c r="B411" s="180" t="s">
        <v>218</v>
      </c>
      <c r="C411" s="209" t="s">
        <v>1968</v>
      </c>
      <c r="D411" s="537">
        <v>720529</v>
      </c>
    </row>
    <row r="412" spans="1:4" ht="38.25" x14ac:dyDescent="0.2">
      <c r="A412" s="395">
        <v>6</v>
      </c>
      <c r="B412" s="180" t="s">
        <v>218</v>
      </c>
      <c r="C412" s="209" t="s">
        <v>1593</v>
      </c>
      <c r="D412" s="265">
        <v>720222</v>
      </c>
    </row>
    <row r="413" spans="1:4" x14ac:dyDescent="0.2">
      <c r="A413" s="395">
        <v>6</v>
      </c>
      <c r="B413" s="180" t="s">
        <v>218</v>
      </c>
      <c r="C413" s="209" t="s">
        <v>1954</v>
      </c>
      <c r="D413" s="265">
        <v>720513</v>
      </c>
    </row>
    <row r="414" spans="1:4" ht="25.5" x14ac:dyDescent="0.2">
      <c r="A414" s="395">
        <v>6</v>
      </c>
      <c r="B414" s="180" t="s">
        <v>218</v>
      </c>
      <c r="C414" s="209" t="s">
        <v>3306</v>
      </c>
      <c r="D414" s="265">
        <v>720513</v>
      </c>
    </row>
    <row r="415" spans="1:4" x14ac:dyDescent="0.2">
      <c r="A415" s="395">
        <v>6</v>
      </c>
      <c r="B415" s="180" t="s">
        <v>218</v>
      </c>
      <c r="C415" s="108" t="s">
        <v>1972</v>
      </c>
      <c r="D415" s="265">
        <v>720095</v>
      </c>
    </row>
    <row r="416" spans="1:4" x14ac:dyDescent="0.2">
      <c r="A416" s="395">
        <v>3</v>
      </c>
      <c r="B416" s="180" t="s">
        <v>551</v>
      </c>
      <c r="C416" s="209" t="s">
        <v>1968</v>
      </c>
      <c r="D416" s="537">
        <v>720529</v>
      </c>
    </row>
    <row r="417" spans="1:4" ht="38.25" x14ac:dyDescent="0.2">
      <c r="A417" s="395">
        <v>3</v>
      </c>
      <c r="B417" s="180" t="s">
        <v>551</v>
      </c>
      <c r="C417" s="108" t="s">
        <v>820</v>
      </c>
      <c r="D417" s="537" t="s">
        <v>1967</v>
      </c>
    </row>
    <row r="418" spans="1:4" ht="38.25" x14ac:dyDescent="0.2">
      <c r="A418" s="395">
        <v>3</v>
      </c>
      <c r="B418" s="180" t="s">
        <v>551</v>
      </c>
      <c r="C418" s="209" t="s">
        <v>1593</v>
      </c>
      <c r="D418" s="265">
        <v>720222</v>
      </c>
    </row>
    <row r="419" spans="1:4" x14ac:dyDescent="0.2">
      <c r="A419" s="395">
        <v>3</v>
      </c>
      <c r="B419" s="180" t="s">
        <v>551</v>
      </c>
      <c r="C419" s="209" t="s">
        <v>1954</v>
      </c>
      <c r="D419" s="265">
        <v>720513</v>
      </c>
    </row>
    <row r="420" spans="1:4" x14ac:dyDescent="0.2">
      <c r="A420" s="395">
        <v>4</v>
      </c>
      <c r="B420" s="180" t="s">
        <v>266</v>
      </c>
      <c r="C420" s="209" t="s">
        <v>1968</v>
      </c>
      <c r="D420" s="537">
        <v>720529</v>
      </c>
    </row>
    <row r="421" spans="1:4" ht="38.25" x14ac:dyDescent="0.2">
      <c r="A421" s="395">
        <v>4</v>
      </c>
      <c r="B421" s="180" t="s">
        <v>266</v>
      </c>
      <c r="C421" s="209" t="s">
        <v>1593</v>
      </c>
      <c r="D421" s="265">
        <v>720222</v>
      </c>
    </row>
    <row r="422" spans="1:4" x14ac:dyDescent="0.2">
      <c r="A422" s="395">
        <v>4</v>
      </c>
      <c r="B422" s="180" t="s">
        <v>266</v>
      </c>
      <c r="C422" s="209" t="s">
        <v>1954</v>
      </c>
      <c r="D422" s="265">
        <v>720513</v>
      </c>
    </row>
    <row r="423" spans="1:4" ht="51" x14ac:dyDescent="0.2">
      <c r="A423" s="395">
        <v>4</v>
      </c>
      <c r="B423" s="180" t="s">
        <v>266</v>
      </c>
      <c r="C423" s="209" t="s">
        <v>1971</v>
      </c>
      <c r="D423" s="265">
        <v>720513</v>
      </c>
    </row>
    <row r="424" spans="1:4" x14ac:dyDescent="0.2">
      <c r="A424" s="395">
        <v>4</v>
      </c>
      <c r="B424" s="180" t="s">
        <v>266</v>
      </c>
      <c r="C424" s="108" t="s">
        <v>1974</v>
      </c>
      <c r="D424" s="265">
        <v>720527</v>
      </c>
    </row>
    <row r="425" spans="1:4" x14ac:dyDescent="0.2">
      <c r="A425" s="395">
        <v>5</v>
      </c>
      <c r="B425" s="180" t="s">
        <v>61</v>
      </c>
      <c r="C425" s="209" t="s">
        <v>1968</v>
      </c>
      <c r="D425" s="537">
        <v>720529</v>
      </c>
    </row>
    <row r="426" spans="1:4" ht="38.25" x14ac:dyDescent="0.2">
      <c r="A426" s="395">
        <v>5</v>
      </c>
      <c r="B426" s="180" t="s">
        <v>61</v>
      </c>
      <c r="C426" s="209" t="s">
        <v>1593</v>
      </c>
      <c r="D426" s="265">
        <v>720222</v>
      </c>
    </row>
    <row r="427" spans="1:4" x14ac:dyDescent="0.2">
      <c r="A427" s="395">
        <v>5</v>
      </c>
      <c r="B427" s="180" t="s">
        <v>61</v>
      </c>
      <c r="C427" s="209" t="s">
        <v>1954</v>
      </c>
      <c r="D427" s="265">
        <v>720513</v>
      </c>
    </row>
    <row r="428" spans="1:4" ht="25.5" x14ac:dyDescent="0.2">
      <c r="A428" s="395">
        <v>5</v>
      </c>
      <c r="B428" s="180" t="s">
        <v>61</v>
      </c>
      <c r="C428" s="209" t="s">
        <v>3306</v>
      </c>
      <c r="D428" s="265">
        <v>720513</v>
      </c>
    </row>
    <row r="429" spans="1:4" x14ac:dyDescent="0.2">
      <c r="A429" s="395">
        <v>5</v>
      </c>
      <c r="B429" s="180" t="s">
        <v>61</v>
      </c>
      <c r="C429" s="108" t="s">
        <v>1972</v>
      </c>
      <c r="D429" s="265">
        <v>720095</v>
      </c>
    </row>
    <row r="430" spans="1:4" x14ac:dyDescent="0.2">
      <c r="A430" s="395">
        <v>14</v>
      </c>
      <c r="B430" s="180" t="s">
        <v>508</v>
      </c>
      <c r="C430" s="209" t="s">
        <v>1968</v>
      </c>
      <c r="D430" s="537">
        <v>720529</v>
      </c>
    </row>
    <row r="431" spans="1:4" x14ac:dyDescent="0.2">
      <c r="A431" s="395">
        <v>14</v>
      </c>
      <c r="B431" s="180" t="s">
        <v>508</v>
      </c>
      <c r="C431" s="209" t="s">
        <v>1954</v>
      </c>
      <c r="D431" s="265">
        <v>720513</v>
      </c>
    </row>
    <row r="432" spans="1:4" x14ac:dyDescent="0.2">
      <c r="A432" s="395">
        <v>3</v>
      </c>
      <c r="B432" s="180" t="s">
        <v>1589</v>
      </c>
      <c r="C432" s="209" t="s">
        <v>1968</v>
      </c>
      <c r="D432" s="537">
        <v>720529</v>
      </c>
    </row>
    <row r="433" spans="1:4" ht="38.25" x14ac:dyDescent="0.2">
      <c r="A433" s="395">
        <v>3</v>
      </c>
      <c r="B433" s="180" t="s">
        <v>1589</v>
      </c>
      <c r="C433" s="209" t="s">
        <v>1593</v>
      </c>
      <c r="D433" s="265">
        <v>720222</v>
      </c>
    </row>
    <row r="434" spans="1:4" x14ac:dyDescent="0.2">
      <c r="A434" s="395">
        <v>3</v>
      </c>
      <c r="B434" s="180" t="s">
        <v>1589</v>
      </c>
      <c r="C434" s="209" t="s">
        <v>1954</v>
      </c>
      <c r="D434" s="265">
        <v>720513</v>
      </c>
    </row>
    <row r="435" spans="1:4" ht="38.25" x14ac:dyDescent="0.2">
      <c r="A435" s="395">
        <v>13</v>
      </c>
      <c r="B435" s="180" t="s">
        <v>338</v>
      </c>
      <c r="C435" s="209" t="s">
        <v>3305</v>
      </c>
      <c r="D435" s="537" t="s">
        <v>1967</v>
      </c>
    </row>
    <row r="436" spans="1:4" x14ac:dyDescent="0.2">
      <c r="A436" s="395">
        <v>13</v>
      </c>
      <c r="B436" s="180" t="s">
        <v>338</v>
      </c>
      <c r="C436" s="209" t="s">
        <v>1954</v>
      </c>
      <c r="D436" s="265">
        <v>720513</v>
      </c>
    </row>
    <row r="437" spans="1:4" x14ac:dyDescent="0.2">
      <c r="A437" s="395">
        <v>12</v>
      </c>
      <c r="B437" s="180" t="s">
        <v>27</v>
      </c>
      <c r="C437" s="209" t="s">
        <v>1968</v>
      </c>
      <c r="D437" s="537">
        <v>720529</v>
      </c>
    </row>
    <row r="438" spans="1:4" ht="38.25" x14ac:dyDescent="0.2">
      <c r="A438" s="395">
        <v>12</v>
      </c>
      <c r="B438" s="180" t="s">
        <v>27</v>
      </c>
      <c r="C438" s="209" t="s">
        <v>1046</v>
      </c>
      <c r="D438" s="537" t="s">
        <v>1967</v>
      </c>
    </row>
    <row r="439" spans="1:4" x14ac:dyDescent="0.2">
      <c r="A439" s="395">
        <v>12</v>
      </c>
      <c r="B439" s="180" t="s">
        <v>27</v>
      </c>
      <c r="C439" s="209" t="s">
        <v>1954</v>
      </c>
      <c r="D439" s="265">
        <v>720513</v>
      </c>
    </row>
    <row r="440" spans="1:4" x14ac:dyDescent="0.2">
      <c r="A440" s="395">
        <v>15</v>
      </c>
      <c r="B440" s="180" t="s">
        <v>388</v>
      </c>
      <c r="C440" s="180" t="s">
        <v>2005</v>
      </c>
      <c r="D440" s="536">
        <v>720516</v>
      </c>
    </row>
    <row r="441" spans="1:4" x14ac:dyDescent="0.2">
      <c r="A441" s="395">
        <v>15</v>
      </c>
      <c r="B441" s="180" t="s">
        <v>388</v>
      </c>
      <c r="C441" s="209" t="s">
        <v>1968</v>
      </c>
      <c r="D441" s="537">
        <v>720529</v>
      </c>
    </row>
    <row r="442" spans="1:4" ht="38.25" x14ac:dyDescent="0.2">
      <c r="A442" s="395">
        <v>15</v>
      </c>
      <c r="B442" s="180" t="s">
        <v>388</v>
      </c>
      <c r="C442" s="209" t="s">
        <v>1046</v>
      </c>
      <c r="D442" s="537" t="s">
        <v>1967</v>
      </c>
    </row>
    <row r="443" spans="1:4" x14ac:dyDescent="0.2">
      <c r="A443" s="395">
        <v>15</v>
      </c>
      <c r="B443" s="180" t="s">
        <v>388</v>
      </c>
      <c r="C443" s="209" t="s">
        <v>1954</v>
      </c>
      <c r="D443" s="265">
        <v>720513</v>
      </c>
    </row>
    <row r="444" spans="1:4" x14ac:dyDescent="0.2">
      <c r="A444" s="395">
        <v>15</v>
      </c>
      <c r="B444" s="180" t="s">
        <v>388</v>
      </c>
      <c r="C444" s="209" t="s">
        <v>3308</v>
      </c>
      <c r="D444" s="265">
        <v>720513</v>
      </c>
    </row>
    <row r="445" spans="1:4" x14ac:dyDescent="0.2">
      <c r="A445" s="405">
        <v>15</v>
      </c>
      <c r="B445" s="406" t="s">
        <v>388</v>
      </c>
      <c r="C445" s="542" t="s">
        <v>1972</v>
      </c>
      <c r="D445" s="379">
        <v>720095</v>
      </c>
    </row>
    <row r="446" spans="1:4" x14ac:dyDescent="0.2">
      <c r="D446" s="27"/>
    </row>
  </sheetData>
  <sortState xmlns:xlrd2="http://schemas.microsoft.com/office/spreadsheetml/2017/richdata2" ref="A2:D445">
    <sortCondition ref="C55:C445"/>
  </sortState>
  <pageMargins left="0.7" right="0.7" top="0.75" bottom="0.75" header="0.3" footer="0.3"/>
  <pageSetup orientation="landscape"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99CC"/>
  </sheetPr>
  <dimension ref="A1:AX35"/>
  <sheetViews>
    <sheetView zoomScaleNormal="100" workbookViewId="0">
      <selection activeCell="C5" sqref="C5"/>
    </sheetView>
  </sheetViews>
  <sheetFormatPr defaultColWidth="9.140625" defaultRowHeight="12.75" x14ac:dyDescent="0.2"/>
  <cols>
    <col min="1" max="2" width="41.28515625" style="52" customWidth="1"/>
    <col min="3" max="3" width="61.140625" style="53" customWidth="1"/>
    <col min="4" max="4" width="17.28515625" style="27" customWidth="1"/>
    <col min="37" max="37" width="9.140625" style="105"/>
    <col min="38" max="16384" width="9.140625" style="10"/>
  </cols>
  <sheetData>
    <row r="1" spans="1:4" x14ac:dyDescent="0.2">
      <c r="A1" s="519" t="s">
        <v>475</v>
      </c>
      <c r="B1" s="333" t="s">
        <v>4535</v>
      </c>
      <c r="C1" s="520" t="s">
        <v>104</v>
      </c>
      <c r="D1" s="521" t="s">
        <v>1034</v>
      </c>
    </row>
    <row r="2" spans="1:4" ht="25.5" x14ac:dyDescent="0.2">
      <c r="A2" s="526" t="s">
        <v>4116</v>
      </c>
      <c r="B2" s="26" t="s">
        <v>4117</v>
      </c>
      <c r="C2" s="113" t="s">
        <v>625</v>
      </c>
      <c r="D2" s="265">
        <v>720515</v>
      </c>
    </row>
    <row r="3" spans="1:4" ht="38.25" customHeight="1" x14ac:dyDescent="0.2">
      <c r="A3" s="546" t="s">
        <v>1539</v>
      </c>
      <c r="B3" s="28"/>
      <c r="C3" s="109" t="s">
        <v>112</v>
      </c>
      <c r="D3" s="366">
        <v>720524</v>
      </c>
    </row>
    <row r="4" spans="1:4" ht="38.25" customHeight="1" x14ac:dyDescent="0.2">
      <c r="A4" s="517" t="s">
        <v>2005</v>
      </c>
      <c r="B4" s="209"/>
      <c r="C4" s="109" t="s">
        <v>2006</v>
      </c>
      <c r="D4" s="366">
        <v>720516</v>
      </c>
    </row>
    <row r="5" spans="1:4" ht="214.5" customHeight="1" x14ac:dyDescent="0.2">
      <c r="A5" s="517" t="s">
        <v>1951</v>
      </c>
      <c r="B5" s="213"/>
      <c r="C5" s="215" t="s">
        <v>3344</v>
      </c>
      <c r="D5" s="276">
        <v>720529</v>
      </c>
    </row>
    <row r="6" spans="1:4" ht="99" customHeight="1" x14ac:dyDescent="0.2">
      <c r="A6" s="547" t="s">
        <v>4118</v>
      </c>
      <c r="B6" s="110" t="s">
        <v>4119</v>
      </c>
      <c r="C6" s="109" t="s">
        <v>1014</v>
      </c>
      <c r="D6" s="366">
        <v>720222</v>
      </c>
    </row>
    <row r="7" spans="1:4" s="62" customFormat="1" x14ac:dyDescent="0.2">
      <c r="A7" s="548" t="s">
        <v>820</v>
      </c>
      <c r="B7" s="78"/>
      <c r="C7" s="78" t="s">
        <v>277</v>
      </c>
      <c r="D7" s="551">
        <v>150191</v>
      </c>
    </row>
    <row r="8" spans="1:4" ht="95.25" customHeight="1" x14ac:dyDescent="0.2">
      <c r="A8" s="517" t="s">
        <v>4120</v>
      </c>
      <c r="B8" s="28" t="s">
        <v>4121</v>
      </c>
      <c r="C8" s="109" t="s">
        <v>1596</v>
      </c>
      <c r="D8" s="366">
        <v>720090</v>
      </c>
    </row>
    <row r="9" spans="1:4" ht="140.25" x14ac:dyDescent="0.2">
      <c r="A9" s="517" t="s">
        <v>4120</v>
      </c>
      <c r="B9" s="209" t="s">
        <v>4122</v>
      </c>
      <c r="C9" s="95" t="s">
        <v>1597</v>
      </c>
      <c r="D9" s="366">
        <v>150201</v>
      </c>
    </row>
    <row r="10" spans="1:4" ht="25.5" x14ac:dyDescent="0.2">
      <c r="A10" s="517" t="s">
        <v>3204</v>
      </c>
      <c r="B10" s="209"/>
      <c r="C10" s="231" t="s">
        <v>1417</v>
      </c>
      <c r="D10" s="366">
        <v>720534</v>
      </c>
    </row>
    <row r="11" spans="1:4" ht="44.25" customHeight="1" x14ac:dyDescent="0.2">
      <c r="A11" s="546" t="s">
        <v>1447</v>
      </c>
      <c r="B11" s="28"/>
      <c r="C11" s="109" t="s">
        <v>1448</v>
      </c>
      <c r="D11" s="366">
        <v>720514</v>
      </c>
    </row>
    <row r="12" spans="1:4" ht="44.25" customHeight="1" x14ac:dyDescent="0.2">
      <c r="A12" s="517" t="s">
        <v>3327</v>
      </c>
      <c r="B12" s="209"/>
      <c r="C12" s="238" t="s">
        <v>1448</v>
      </c>
      <c r="D12" s="528" t="s">
        <v>776</v>
      </c>
    </row>
    <row r="13" spans="1:4" ht="66.75" customHeight="1" x14ac:dyDescent="0.2">
      <c r="A13" s="517" t="s">
        <v>3214</v>
      </c>
      <c r="B13" s="209"/>
      <c r="C13" s="109" t="s">
        <v>3215</v>
      </c>
      <c r="D13" s="366">
        <v>720537</v>
      </c>
    </row>
    <row r="14" spans="1:4" s="62" customFormat="1" ht="38.25" x14ac:dyDescent="0.2">
      <c r="A14" s="384" t="s">
        <v>1998</v>
      </c>
      <c r="B14" s="140"/>
      <c r="C14" s="236" t="s">
        <v>1999</v>
      </c>
      <c r="D14" s="551" t="s">
        <v>776</v>
      </c>
    </row>
    <row r="15" spans="1:4" ht="205.5" customHeight="1" x14ac:dyDescent="0.2">
      <c r="A15" s="517" t="s">
        <v>4123</v>
      </c>
      <c r="B15" s="213" t="s">
        <v>4124</v>
      </c>
      <c r="C15" s="213" t="s">
        <v>1595</v>
      </c>
      <c r="D15" s="146">
        <v>720513</v>
      </c>
    </row>
    <row r="16" spans="1:4" ht="25.5" x14ac:dyDescent="0.2">
      <c r="A16" s="549" t="s">
        <v>210</v>
      </c>
      <c r="C16" s="109" t="s">
        <v>211</v>
      </c>
      <c r="D16" s="366">
        <v>720261</v>
      </c>
    </row>
    <row r="17" spans="1:50" s="62" customFormat="1" ht="38.25" x14ac:dyDescent="0.2">
      <c r="A17" s="384" t="s">
        <v>985</v>
      </c>
      <c r="B17" s="140"/>
      <c r="C17" s="236" t="s">
        <v>1049</v>
      </c>
      <c r="D17" s="551">
        <v>150303</v>
      </c>
    </row>
    <row r="18" spans="1:50" ht="47.25" customHeight="1" x14ac:dyDescent="0.2">
      <c r="A18" s="516" t="s">
        <v>4125</v>
      </c>
      <c r="B18" s="108" t="s">
        <v>4126</v>
      </c>
      <c r="C18" s="109" t="s">
        <v>1573</v>
      </c>
      <c r="D18" s="366">
        <v>720095</v>
      </c>
    </row>
    <row r="19" spans="1:50" ht="78" customHeight="1" x14ac:dyDescent="0.2">
      <c r="A19" s="516" t="s">
        <v>4128</v>
      </c>
      <c r="B19" s="108" t="s">
        <v>4127</v>
      </c>
      <c r="C19" s="109" t="s">
        <v>1489</v>
      </c>
      <c r="D19" s="146">
        <v>720206</v>
      </c>
    </row>
    <row r="20" spans="1:50" ht="114" customHeight="1" x14ac:dyDescent="0.2">
      <c r="A20" s="517" t="s">
        <v>4129</v>
      </c>
      <c r="B20" s="209" t="s">
        <v>4130</v>
      </c>
      <c r="C20" s="238" t="s">
        <v>3304</v>
      </c>
      <c r="D20" s="146">
        <v>720407</v>
      </c>
    </row>
    <row r="21" spans="1:50" ht="25.5" x14ac:dyDescent="0.2">
      <c r="A21" s="546" t="s">
        <v>1036</v>
      </c>
      <c r="B21" s="28"/>
      <c r="C21" s="109" t="s">
        <v>1423</v>
      </c>
      <c r="D21" s="146">
        <v>720408</v>
      </c>
    </row>
    <row r="22" spans="1:50" ht="25.5" x14ac:dyDescent="0.2">
      <c r="A22" s="47" t="s">
        <v>1422</v>
      </c>
      <c r="B22" s="26"/>
      <c r="C22" s="95" t="s">
        <v>1480</v>
      </c>
      <c r="D22" s="366">
        <v>720371</v>
      </c>
    </row>
    <row r="23" spans="1:50" ht="25.5" x14ac:dyDescent="0.2">
      <c r="A23" s="47" t="s">
        <v>1073</v>
      </c>
      <c r="B23" s="26"/>
      <c r="C23" s="113" t="s">
        <v>1074</v>
      </c>
      <c r="D23" s="366">
        <v>720448</v>
      </c>
    </row>
    <row r="24" spans="1:50" ht="25.5" x14ac:dyDescent="0.2">
      <c r="A24" s="47" t="s">
        <v>1075</v>
      </c>
      <c r="B24" s="26"/>
      <c r="C24" s="238" t="s">
        <v>3321</v>
      </c>
      <c r="D24" s="366">
        <v>720449</v>
      </c>
    </row>
    <row r="25" spans="1:50" ht="25.5" x14ac:dyDescent="0.2">
      <c r="A25" s="517" t="s">
        <v>3274</v>
      </c>
      <c r="B25" s="209"/>
      <c r="C25" s="109" t="s">
        <v>3275</v>
      </c>
      <c r="D25" s="146">
        <v>720438</v>
      </c>
    </row>
    <row r="26" spans="1:50" x14ac:dyDescent="0.2">
      <c r="A26" s="517" t="s">
        <v>3277</v>
      </c>
      <c r="B26" s="209"/>
      <c r="C26" s="109" t="s">
        <v>3284</v>
      </c>
      <c r="D26" s="528" t="s">
        <v>776</v>
      </c>
    </row>
    <row r="27" spans="1:50" x14ac:dyDescent="0.2">
      <c r="A27" s="517" t="s">
        <v>3278</v>
      </c>
      <c r="B27" s="209"/>
      <c r="C27" s="109" t="s">
        <v>3276</v>
      </c>
      <c r="D27" s="528" t="s">
        <v>776</v>
      </c>
    </row>
    <row r="28" spans="1:50" ht="63.75" x14ac:dyDescent="0.2">
      <c r="A28" s="463" t="s">
        <v>1577</v>
      </c>
      <c r="B28" s="233"/>
      <c r="C28" s="113" t="s">
        <v>1578</v>
      </c>
      <c r="D28" s="265">
        <v>720527</v>
      </c>
    </row>
    <row r="29" spans="1:50" ht="51" x14ac:dyDescent="0.2">
      <c r="A29" s="546" t="s">
        <v>1035</v>
      </c>
      <c r="B29" s="28"/>
      <c r="C29" s="113" t="s">
        <v>212</v>
      </c>
      <c r="D29" s="366">
        <v>720205</v>
      </c>
    </row>
    <row r="30" spans="1:50" s="62" customFormat="1" x14ac:dyDescent="0.2">
      <c r="A30" s="548" t="s">
        <v>3328</v>
      </c>
      <c r="B30" s="78"/>
      <c r="C30" s="140" t="s">
        <v>613</v>
      </c>
      <c r="D30" s="552" t="s">
        <v>776</v>
      </c>
      <c r="AK30" s="197"/>
      <c r="AL30" s="79"/>
      <c r="AM30" s="79"/>
      <c r="AN30" s="79"/>
      <c r="AO30" s="79"/>
      <c r="AP30" s="79"/>
      <c r="AQ30" s="79"/>
      <c r="AR30" s="79"/>
      <c r="AS30" s="79"/>
      <c r="AT30" s="79"/>
      <c r="AU30" s="79"/>
      <c r="AV30" s="79"/>
      <c r="AW30" s="79"/>
      <c r="AX30" s="79"/>
    </row>
    <row r="31" spans="1:50" ht="76.5" x14ac:dyDescent="0.2">
      <c r="A31" s="546" t="s">
        <v>1459</v>
      </c>
      <c r="B31" s="28"/>
      <c r="C31" s="231" t="s">
        <v>1471</v>
      </c>
      <c r="D31" s="146">
        <v>150188</v>
      </c>
    </row>
    <row r="32" spans="1:50" ht="63.75" x14ac:dyDescent="0.2">
      <c r="A32" s="517" t="s">
        <v>4511</v>
      </c>
      <c r="B32" s="28"/>
      <c r="C32" s="113" t="s">
        <v>1578</v>
      </c>
      <c r="D32" s="528" t="s">
        <v>776</v>
      </c>
    </row>
    <row r="33" spans="1:4" x14ac:dyDescent="0.2">
      <c r="A33" s="517" t="s">
        <v>4411</v>
      </c>
      <c r="B33" s="28"/>
      <c r="C33" s="231" t="s">
        <v>1466</v>
      </c>
      <c r="D33" s="528" t="s">
        <v>4485</v>
      </c>
    </row>
    <row r="34" spans="1:4" ht="38.25" x14ac:dyDescent="0.2">
      <c r="A34" s="546" t="s">
        <v>1497</v>
      </c>
      <c r="B34" s="28"/>
      <c r="C34" s="231" t="s">
        <v>1970</v>
      </c>
      <c r="D34" s="276" t="s">
        <v>3283</v>
      </c>
    </row>
    <row r="35" spans="1:4" ht="25.5" x14ac:dyDescent="0.2">
      <c r="A35" s="553" t="s">
        <v>213</v>
      </c>
      <c r="B35" s="542"/>
      <c r="C35" s="554" t="s">
        <v>516</v>
      </c>
      <c r="D35" s="370">
        <v>720191</v>
      </c>
    </row>
  </sheetData>
  <phoneticPr fontId="2" type="noConversion"/>
  <pageMargins left="0.75" right="0.75" top="1" bottom="1" header="0.5" footer="0.5"/>
  <pageSetup orientation="landscape" r:id="rId1"/>
  <headerFooter alignWithMargins="0">
    <oddHeader>&amp;C 21.  Private Duty Nursing</oddHeader>
  </headerFooter>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G231"/>
  <sheetViews>
    <sheetView zoomScaleNormal="100" zoomScalePageLayoutView="91" workbookViewId="0">
      <selection activeCell="C15" sqref="C15"/>
    </sheetView>
  </sheetViews>
  <sheetFormatPr defaultColWidth="9.140625" defaultRowHeight="12.75" outlineLevelRow="2" x14ac:dyDescent="0.2"/>
  <cols>
    <col min="1" max="1" width="11.140625" customWidth="1"/>
    <col min="2" max="3" width="52.140625" customWidth="1"/>
    <col min="4" max="4" width="14.5703125" customWidth="1"/>
    <col min="5" max="5" width="12.42578125" style="10" customWidth="1"/>
    <col min="6" max="6" width="11.140625" style="54" customWidth="1"/>
    <col min="7" max="7" width="14.140625" style="27" customWidth="1"/>
    <col min="8" max="9" width="8.85546875" customWidth="1"/>
  </cols>
  <sheetData>
    <row r="1" spans="1:7" s="57" customFormat="1" ht="26.25" customHeight="1" x14ac:dyDescent="0.2">
      <c r="A1" s="380" t="s">
        <v>4535</v>
      </c>
      <c r="B1" s="380" t="s">
        <v>4536</v>
      </c>
      <c r="C1" s="380" t="s">
        <v>4537</v>
      </c>
      <c r="D1" s="331" t="s">
        <v>4538</v>
      </c>
      <c r="E1" s="331" t="s">
        <v>4539</v>
      </c>
      <c r="F1" s="357" t="s">
        <v>4540</v>
      </c>
      <c r="G1" s="357" t="s">
        <v>4541</v>
      </c>
    </row>
    <row r="2" spans="1:7" ht="25.5" outlineLevel="2" x14ac:dyDescent="0.2">
      <c r="A2" s="302" t="s">
        <v>605</v>
      </c>
      <c r="B2" s="302" t="s">
        <v>604</v>
      </c>
      <c r="C2" s="302"/>
      <c r="D2" s="303" t="s">
        <v>671</v>
      </c>
      <c r="E2" s="303" t="s">
        <v>669</v>
      </c>
      <c r="F2" s="304" t="s">
        <v>670</v>
      </c>
      <c r="G2" s="304" t="s">
        <v>778</v>
      </c>
    </row>
    <row r="3" spans="1:7" outlineLevel="2" x14ac:dyDescent="0.2">
      <c r="A3" s="555" t="s">
        <v>412</v>
      </c>
      <c r="B3" s="32" t="s">
        <v>122</v>
      </c>
      <c r="C3" s="275"/>
      <c r="D3" s="58">
        <v>8</v>
      </c>
      <c r="G3" s="353">
        <v>950047</v>
      </c>
    </row>
    <row r="4" spans="1:7" outlineLevel="2" x14ac:dyDescent="0.2">
      <c r="A4" s="555" t="s">
        <v>412</v>
      </c>
      <c r="B4" s="32" t="s">
        <v>256</v>
      </c>
      <c r="C4" s="275"/>
      <c r="D4" s="58">
        <v>8</v>
      </c>
      <c r="G4" s="265">
        <v>950041</v>
      </c>
    </row>
    <row r="5" spans="1:7" ht="19.5" customHeight="1" outlineLevel="2" x14ac:dyDescent="0.25">
      <c r="A5" s="556" t="s">
        <v>87</v>
      </c>
      <c r="B5" s="32" t="s">
        <v>255</v>
      </c>
      <c r="C5" s="275"/>
      <c r="D5" s="58">
        <v>9</v>
      </c>
      <c r="G5" s="557">
        <v>950008</v>
      </c>
    </row>
    <row r="6" spans="1:7" ht="18" customHeight="1" outlineLevel="2" x14ac:dyDescent="0.25">
      <c r="A6" s="555" t="s">
        <v>526</v>
      </c>
      <c r="B6" s="32" t="s">
        <v>3206</v>
      </c>
      <c r="C6" s="275"/>
      <c r="D6" s="58">
        <v>9</v>
      </c>
      <c r="G6" s="557">
        <v>950042</v>
      </c>
    </row>
    <row r="7" spans="1:7" ht="15" outlineLevel="2" x14ac:dyDescent="0.25">
      <c r="A7" s="555" t="s">
        <v>526</v>
      </c>
      <c r="B7" s="32" t="s">
        <v>3207</v>
      </c>
      <c r="C7" s="275"/>
      <c r="D7" s="58">
        <v>9</v>
      </c>
      <c r="G7" s="557">
        <v>950043</v>
      </c>
    </row>
    <row r="8" spans="1:7" ht="15" outlineLevel="2" x14ac:dyDescent="0.25">
      <c r="A8" s="555" t="s">
        <v>515</v>
      </c>
      <c r="B8" s="32" t="s">
        <v>4131</v>
      </c>
      <c r="C8" s="275" t="s">
        <v>4132</v>
      </c>
      <c r="D8" s="58">
        <v>9</v>
      </c>
      <c r="G8" s="557">
        <v>950016</v>
      </c>
    </row>
    <row r="9" spans="1:7" outlineLevel="2" x14ac:dyDescent="0.2">
      <c r="A9" s="555" t="s">
        <v>515</v>
      </c>
      <c r="B9" s="32" t="s">
        <v>1512</v>
      </c>
      <c r="C9" s="275"/>
      <c r="D9" s="58">
        <v>9</v>
      </c>
      <c r="G9" s="265">
        <v>950031</v>
      </c>
    </row>
    <row r="10" spans="1:7" ht="15" outlineLevel="2" x14ac:dyDescent="0.25">
      <c r="A10" s="555" t="s">
        <v>515</v>
      </c>
      <c r="B10" s="32" t="s">
        <v>4133</v>
      </c>
      <c r="C10" s="275" t="s">
        <v>4134</v>
      </c>
      <c r="D10" s="58">
        <v>9</v>
      </c>
      <c r="G10" s="557">
        <v>950017</v>
      </c>
    </row>
    <row r="11" spans="1:7" ht="15" outlineLevel="2" x14ac:dyDescent="0.25">
      <c r="A11" s="555" t="s">
        <v>515</v>
      </c>
      <c r="B11" s="32" t="s">
        <v>1995</v>
      </c>
      <c r="C11" s="275"/>
      <c r="D11" s="58">
        <v>9</v>
      </c>
      <c r="G11" s="557">
        <v>950045</v>
      </c>
    </row>
    <row r="12" spans="1:7" outlineLevel="2" x14ac:dyDescent="0.2">
      <c r="A12" s="556" t="s">
        <v>611</v>
      </c>
      <c r="B12" s="32" t="s">
        <v>120</v>
      </c>
      <c r="C12" s="275"/>
      <c r="D12" s="58">
        <v>9</v>
      </c>
      <c r="G12" s="265">
        <v>950005</v>
      </c>
    </row>
    <row r="13" spans="1:7" outlineLevel="2" x14ac:dyDescent="0.2">
      <c r="A13" s="556" t="s">
        <v>611</v>
      </c>
      <c r="B13" s="32" t="s">
        <v>121</v>
      </c>
      <c r="C13" s="275"/>
      <c r="D13" s="58">
        <v>9</v>
      </c>
      <c r="G13" s="265">
        <v>950012</v>
      </c>
    </row>
    <row r="14" spans="1:7" ht="15" outlineLevel="2" x14ac:dyDescent="0.25">
      <c r="A14" s="555" t="s">
        <v>90</v>
      </c>
      <c r="B14" s="32" t="s">
        <v>665</v>
      </c>
      <c r="C14" s="275"/>
      <c r="D14" s="58">
        <v>9</v>
      </c>
      <c r="G14" s="557">
        <v>950018</v>
      </c>
    </row>
    <row r="15" spans="1:7" ht="15" outlineLevel="2" x14ac:dyDescent="0.25">
      <c r="A15" s="555" t="s">
        <v>90</v>
      </c>
      <c r="B15" s="32" t="s">
        <v>668</v>
      </c>
      <c r="C15" s="275"/>
      <c r="D15" s="58">
        <v>9</v>
      </c>
      <c r="G15" s="557">
        <v>950019</v>
      </c>
    </row>
    <row r="16" spans="1:7" outlineLevel="2" x14ac:dyDescent="0.2">
      <c r="A16" s="555" t="s">
        <v>112</v>
      </c>
      <c r="B16" s="32" t="s">
        <v>4135</v>
      </c>
      <c r="C16" s="275" t="s">
        <v>4146</v>
      </c>
      <c r="D16" s="58">
        <v>9</v>
      </c>
      <c r="G16" s="353" t="s">
        <v>776</v>
      </c>
    </row>
    <row r="17" spans="1:7" ht="15" outlineLevel="2" x14ac:dyDescent="0.25">
      <c r="A17" s="555" t="s">
        <v>112</v>
      </c>
      <c r="B17" s="32" t="s">
        <v>4136</v>
      </c>
      <c r="C17" s="275" t="s">
        <v>4137</v>
      </c>
      <c r="D17" s="58">
        <v>9</v>
      </c>
      <c r="G17" s="557">
        <v>950020</v>
      </c>
    </row>
    <row r="18" spans="1:7" ht="15" outlineLevel="2" x14ac:dyDescent="0.25">
      <c r="A18" s="555" t="s">
        <v>112</v>
      </c>
      <c r="B18" s="32" t="s">
        <v>4138</v>
      </c>
      <c r="C18" s="275" t="s">
        <v>4139</v>
      </c>
      <c r="D18" s="58">
        <v>18</v>
      </c>
      <c r="G18" s="557">
        <v>950001</v>
      </c>
    </row>
    <row r="19" spans="1:7" ht="15" outlineLevel="2" x14ac:dyDescent="0.25">
      <c r="A19" s="555" t="s">
        <v>112</v>
      </c>
      <c r="B19" s="32" t="s">
        <v>4140</v>
      </c>
      <c r="C19" s="275" t="s">
        <v>4141</v>
      </c>
      <c r="D19" s="58">
        <v>9</v>
      </c>
      <c r="G19" s="557">
        <v>950032</v>
      </c>
    </row>
    <row r="20" spans="1:7" ht="15" outlineLevel="2" x14ac:dyDescent="0.25">
      <c r="A20" s="555" t="s">
        <v>112</v>
      </c>
      <c r="B20" s="66" t="s">
        <v>4472</v>
      </c>
      <c r="C20" s="32" t="s">
        <v>4471</v>
      </c>
      <c r="D20" s="58">
        <v>9</v>
      </c>
      <c r="F20" s="195"/>
      <c r="G20" s="557">
        <v>950028</v>
      </c>
    </row>
    <row r="21" spans="1:7" ht="26.25" outlineLevel="2" x14ac:dyDescent="0.25">
      <c r="A21" s="555" t="s">
        <v>112</v>
      </c>
      <c r="B21" s="66" t="s">
        <v>4473</v>
      </c>
      <c r="C21" s="275" t="s">
        <v>4474</v>
      </c>
      <c r="D21" s="58">
        <v>9</v>
      </c>
      <c r="F21" s="195"/>
      <c r="G21" s="557">
        <v>950046</v>
      </c>
    </row>
    <row r="22" spans="1:7" ht="25.5" customHeight="1" outlineLevel="2" x14ac:dyDescent="0.25">
      <c r="A22" s="555" t="s">
        <v>112</v>
      </c>
      <c r="B22" s="32" t="s">
        <v>4142</v>
      </c>
      <c r="C22" s="275" t="s">
        <v>4143</v>
      </c>
      <c r="D22" s="58">
        <v>9</v>
      </c>
      <c r="F22" s="195"/>
      <c r="G22" s="557">
        <v>950029</v>
      </c>
    </row>
    <row r="23" spans="1:7" ht="15" outlineLevel="2" x14ac:dyDescent="0.25">
      <c r="A23" s="555" t="s">
        <v>112</v>
      </c>
      <c r="B23" s="32" t="s">
        <v>4144</v>
      </c>
      <c r="C23" s="275" t="s">
        <v>4145</v>
      </c>
      <c r="D23" s="58">
        <v>9</v>
      </c>
      <c r="G23" s="557">
        <v>950025</v>
      </c>
    </row>
    <row r="24" spans="1:7" outlineLevel="2" x14ac:dyDescent="0.2">
      <c r="A24" s="555" t="s">
        <v>527</v>
      </c>
      <c r="B24" s="32" t="s">
        <v>1409</v>
      </c>
      <c r="C24" s="275"/>
      <c r="D24" s="58">
        <v>9</v>
      </c>
      <c r="G24" s="265">
        <v>950033</v>
      </c>
    </row>
    <row r="25" spans="1:7" outlineLevel="2" x14ac:dyDescent="0.2">
      <c r="A25" s="555" t="s">
        <v>527</v>
      </c>
      <c r="B25" s="32" t="s">
        <v>1410</v>
      </c>
      <c r="C25" s="275"/>
      <c r="D25" s="58">
        <v>9</v>
      </c>
      <c r="G25" s="265">
        <v>950040</v>
      </c>
    </row>
    <row r="26" spans="1:7" outlineLevel="2" x14ac:dyDescent="0.2">
      <c r="A26" s="620"/>
      <c r="B26" s="621" t="s">
        <v>473</v>
      </c>
      <c r="C26" s="621"/>
      <c r="D26" s="622">
        <f>SUM(D3:D25)</f>
        <v>214</v>
      </c>
      <c r="E26" s="623">
        <v>315</v>
      </c>
      <c r="F26" s="624">
        <f>E26-D26</f>
        <v>101</v>
      </c>
      <c r="G26" s="616"/>
    </row>
    <row r="27" spans="1:7" ht="29.25" customHeight="1" x14ac:dyDescent="0.2">
      <c r="D27" s="3"/>
    </row>
    <row r="28" spans="1:7" hidden="1" x14ac:dyDescent="0.2">
      <c r="D28" s="3"/>
    </row>
    <row r="29" spans="1:7" hidden="1" x14ac:dyDescent="0.2">
      <c r="D29" s="3"/>
      <c r="G29" s="64"/>
    </row>
    <row r="30" spans="1:7" hidden="1" x14ac:dyDescent="0.2">
      <c r="D30" s="3"/>
      <c r="G30" s="64"/>
    </row>
    <row r="31" spans="1:7" hidden="1" x14ac:dyDescent="0.2">
      <c r="D31" s="3"/>
    </row>
    <row r="32" spans="1:7" hidden="1" x14ac:dyDescent="0.2">
      <c r="D32" s="3"/>
    </row>
    <row r="33" spans="4:7" hidden="1" x14ac:dyDescent="0.2">
      <c r="D33" s="3"/>
    </row>
    <row r="34" spans="4:7" hidden="1" x14ac:dyDescent="0.2">
      <c r="D34" s="3"/>
    </row>
    <row r="35" spans="4:7" hidden="1" x14ac:dyDescent="0.2">
      <c r="D35" s="3"/>
    </row>
    <row r="36" spans="4:7" hidden="1" x14ac:dyDescent="0.2">
      <c r="D36" s="3"/>
    </row>
    <row r="37" spans="4:7" hidden="1" x14ac:dyDescent="0.2">
      <c r="D37" s="3"/>
    </row>
    <row r="38" spans="4:7" hidden="1" x14ac:dyDescent="0.2">
      <c r="D38" s="3"/>
    </row>
    <row r="39" spans="4:7" hidden="1" x14ac:dyDescent="0.2">
      <c r="D39" s="3"/>
      <c r="E39" s="55"/>
      <c r="F39" s="56"/>
      <c r="G39" s="196"/>
    </row>
    <row r="40" spans="4:7" hidden="1" x14ac:dyDescent="0.2">
      <c r="E40"/>
      <c r="F40"/>
      <c r="G40" s="3"/>
    </row>
    <row r="41" spans="4:7" hidden="1" x14ac:dyDescent="0.2">
      <c r="E41"/>
      <c r="F41"/>
      <c r="G41" s="3"/>
    </row>
    <row r="42" spans="4:7" x14ac:dyDescent="0.2">
      <c r="E42"/>
      <c r="F42"/>
      <c r="G42" s="3"/>
    </row>
    <row r="43" spans="4:7" x14ac:dyDescent="0.2">
      <c r="E43"/>
      <c r="F43"/>
      <c r="G43" s="3"/>
    </row>
    <row r="44" spans="4:7" x14ac:dyDescent="0.2">
      <c r="E44"/>
      <c r="F44"/>
      <c r="G44" s="3"/>
    </row>
    <row r="45" spans="4:7" x14ac:dyDescent="0.2">
      <c r="E45"/>
      <c r="F45"/>
      <c r="G45" s="3"/>
    </row>
    <row r="46" spans="4:7" x14ac:dyDescent="0.2">
      <c r="E46"/>
      <c r="F46"/>
      <c r="G46" s="3"/>
    </row>
    <row r="47" spans="4:7" x14ac:dyDescent="0.2">
      <c r="E47"/>
      <c r="F47"/>
      <c r="G47" s="3"/>
    </row>
    <row r="48" spans="4:7" x14ac:dyDescent="0.2">
      <c r="E48"/>
      <c r="F48"/>
      <c r="G48" s="3"/>
    </row>
    <row r="49" spans="5:7" x14ac:dyDescent="0.2">
      <c r="E49"/>
      <c r="F49"/>
      <c r="G49" s="3"/>
    </row>
    <row r="50" spans="5:7" x14ac:dyDescent="0.2">
      <c r="E50"/>
      <c r="F50"/>
      <c r="G50" s="3"/>
    </row>
    <row r="51" spans="5:7" x14ac:dyDescent="0.2">
      <c r="E51"/>
      <c r="F51"/>
      <c r="G51" s="3"/>
    </row>
    <row r="52" spans="5:7" x14ac:dyDescent="0.2">
      <c r="E52"/>
      <c r="F52"/>
      <c r="G52" s="3"/>
    </row>
    <row r="53" spans="5:7" x14ac:dyDescent="0.2">
      <c r="E53"/>
      <c r="F53"/>
      <c r="G53" s="3"/>
    </row>
    <row r="54" spans="5:7" x14ac:dyDescent="0.2">
      <c r="E54"/>
      <c r="F54"/>
      <c r="G54" s="3"/>
    </row>
    <row r="55" spans="5:7" x14ac:dyDescent="0.2">
      <c r="E55"/>
      <c r="F55"/>
      <c r="G55" s="3"/>
    </row>
    <row r="56" spans="5:7" x14ac:dyDescent="0.2">
      <c r="E56"/>
      <c r="F56"/>
      <c r="G56" s="3"/>
    </row>
    <row r="57" spans="5:7" x14ac:dyDescent="0.2">
      <c r="E57"/>
      <c r="F57"/>
      <c r="G57" s="3"/>
    </row>
    <row r="58" spans="5:7" x14ac:dyDescent="0.2">
      <c r="E58"/>
      <c r="F58"/>
      <c r="G58" s="3"/>
    </row>
    <row r="59" spans="5:7" x14ac:dyDescent="0.2">
      <c r="E59"/>
      <c r="F59"/>
      <c r="G59" s="3"/>
    </row>
    <row r="60" spans="5:7" x14ac:dyDescent="0.2">
      <c r="E60"/>
      <c r="F60"/>
      <c r="G60" s="3"/>
    </row>
    <row r="61" spans="5:7" x14ac:dyDescent="0.2">
      <c r="E61"/>
      <c r="F61"/>
      <c r="G61" s="3"/>
    </row>
    <row r="62" spans="5:7" x14ac:dyDescent="0.2">
      <c r="E62"/>
      <c r="F62"/>
      <c r="G62" s="3"/>
    </row>
    <row r="63" spans="5:7" x14ac:dyDescent="0.2">
      <c r="E63"/>
      <c r="F63"/>
      <c r="G63" s="3"/>
    </row>
    <row r="64" spans="5:7" x14ac:dyDescent="0.2">
      <c r="E64"/>
      <c r="F64"/>
      <c r="G64" s="3"/>
    </row>
    <row r="65" spans="5:7" x14ac:dyDescent="0.2">
      <c r="E65"/>
      <c r="F65"/>
      <c r="G65" s="3"/>
    </row>
    <row r="66" spans="5:7" x14ac:dyDescent="0.2">
      <c r="E66"/>
      <c r="F66"/>
      <c r="G66" s="3"/>
    </row>
    <row r="67" spans="5:7" x14ac:dyDescent="0.2">
      <c r="E67"/>
      <c r="F67"/>
      <c r="G67" s="3"/>
    </row>
    <row r="68" spans="5:7" x14ac:dyDescent="0.2">
      <c r="E68"/>
      <c r="F68"/>
      <c r="G68" s="3"/>
    </row>
    <row r="69" spans="5:7" x14ac:dyDescent="0.2">
      <c r="E69"/>
      <c r="F69"/>
      <c r="G69" s="3"/>
    </row>
    <row r="70" spans="5:7" x14ac:dyDescent="0.2">
      <c r="E70"/>
      <c r="F70"/>
      <c r="G70" s="3"/>
    </row>
    <row r="71" spans="5:7" x14ac:dyDescent="0.2">
      <c r="E71"/>
      <c r="F71"/>
      <c r="G71" s="3"/>
    </row>
    <row r="72" spans="5:7" x14ac:dyDescent="0.2">
      <c r="E72"/>
      <c r="F72"/>
      <c r="G72" s="3"/>
    </row>
    <row r="73" spans="5:7" x14ac:dyDescent="0.2">
      <c r="E73"/>
      <c r="F73"/>
      <c r="G73" s="3"/>
    </row>
    <row r="74" spans="5:7" x14ac:dyDescent="0.2">
      <c r="E74"/>
      <c r="F74"/>
      <c r="G74" s="3"/>
    </row>
    <row r="75" spans="5:7" x14ac:dyDescent="0.2">
      <c r="E75"/>
      <c r="F75"/>
      <c r="G75" s="3"/>
    </row>
    <row r="76" spans="5:7" x14ac:dyDescent="0.2">
      <c r="E76"/>
      <c r="F76"/>
      <c r="G76" s="3"/>
    </row>
    <row r="77" spans="5:7" x14ac:dyDescent="0.2">
      <c r="E77"/>
      <c r="F77"/>
      <c r="G77" s="3"/>
    </row>
    <row r="78" spans="5:7" x14ac:dyDescent="0.2">
      <c r="E78"/>
      <c r="F78"/>
      <c r="G78" s="3"/>
    </row>
    <row r="79" spans="5:7" x14ac:dyDescent="0.2">
      <c r="E79"/>
      <c r="F79"/>
      <c r="G79" s="3"/>
    </row>
    <row r="80" spans="5:7" x14ac:dyDescent="0.2">
      <c r="E80"/>
      <c r="F80"/>
      <c r="G80" s="3"/>
    </row>
    <row r="81" spans="5:7" x14ac:dyDescent="0.2">
      <c r="E81"/>
      <c r="F81"/>
      <c r="G81" s="3"/>
    </row>
    <row r="82" spans="5:7" x14ac:dyDescent="0.2">
      <c r="E82"/>
      <c r="F82"/>
      <c r="G82" s="3"/>
    </row>
    <row r="83" spans="5:7" x14ac:dyDescent="0.2">
      <c r="E83"/>
      <c r="F83"/>
      <c r="G83" s="3"/>
    </row>
    <row r="84" spans="5:7" x14ac:dyDescent="0.2">
      <c r="E84"/>
      <c r="F84"/>
      <c r="G84" s="3"/>
    </row>
    <row r="85" spans="5:7" x14ac:dyDescent="0.2">
      <c r="E85"/>
      <c r="F85"/>
      <c r="G85" s="3"/>
    </row>
    <row r="86" spans="5:7" x14ac:dyDescent="0.2">
      <c r="E86"/>
      <c r="F86"/>
      <c r="G86" s="3"/>
    </row>
    <row r="87" spans="5:7" x14ac:dyDescent="0.2">
      <c r="E87"/>
      <c r="F87"/>
      <c r="G87" s="3"/>
    </row>
    <row r="88" spans="5:7" x14ac:dyDescent="0.2">
      <c r="E88"/>
      <c r="F88"/>
      <c r="G88" s="3"/>
    </row>
    <row r="89" spans="5:7" x14ac:dyDescent="0.2">
      <c r="E89"/>
      <c r="F89"/>
      <c r="G89" s="3"/>
    </row>
    <row r="90" spans="5:7" x14ac:dyDescent="0.2">
      <c r="E90"/>
      <c r="F90"/>
      <c r="G90" s="3"/>
    </row>
    <row r="91" spans="5:7" x14ac:dyDescent="0.2">
      <c r="E91"/>
      <c r="F91"/>
      <c r="G91" s="3"/>
    </row>
    <row r="92" spans="5:7" x14ac:dyDescent="0.2">
      <c r="E92"/>
      <c r="F92"/>
      <c r="G92" s="3"/>
    </row>
    <row r="93" spans="5:7" x14ac:dyDescent="0.2">
      <c r="E93"/>
      <c r="F93"/>
      <c r="G93" s="3"/>
    </row>
    <row r="94" spans="5:7" x14ac:dyDescent="0.2">
      <c r="E94"/>
      <c r="F94"/>
      <c r="G94" s="3"/>
    </row>
    <row r="95" spans="5:7" x14ac:dyDescent="0.2">
      <c r="E95"/>
      <c r="F95"/>
      <c r="G95" s="3"/>
    </row>
    <row r="96" spans="5:7" x14ac:dyDescent="0.2">
      <c r="E96"/>
      <c r="F96"/>
      <c r="G96" s="3"/>
    </row>
    <row r="97" spans="5:7" x14ac:dyDescent="0.2">
      <c r="E97"/>
      <c r="F97"/>
      <c r="G97" s="3"/>
    </row>
    <row r="98" spans="5:7" x14ac:dyDescent="0.2">
      <c r="E98"/>
      <c r="F98"/>
      <c r="G98" s="3"/>
    </row>
    <row r="99" spans="5:7" x14ac:dyDescent="0.2">
      <c r="E99"/>
      <c r="F99"/>
      <c r="G99" s="3"/>
    </row>
    <row r="100" spans="5:7" x14ac:dyDescent="0.2">
      <c r="E100"/>
      <c r="F100"/>
      <c r="G100" s="3"/>
    </row>
    <row r="101" spans="5:7" x14ac:dyDescent="0.2">
      <c r="E101"/>
      <c r="F101"/>
      <c r="G101" s="3"/>
    </row>
    <row r="102" spans="5:7" x14ac:dyDescent="0.2">
      <c r="E102"/>
      <c r="F102"/>
      <c r="G102" s="3"/>
    </row>
    <row r="103" spans="5:7" x14ac:dyDescent="0.2">
      <c r="E103"/>
      <c r="F103"/>
      <c r="G103" s="3"/>
    </row>
    <row r="104" spans="5:7" x14ac:dyDescent="0.2">
      <c r="E104"/>
      <c r="F104"/>
      <c r="G104" s="3"/>
    </row>
    <row r="105" spans="5:7" x14ac:dyDescent="0.2">
      <c r="E105"/>
      <c r="F105"/>
      <c r="G105" s="3"/>
    </row>
    <row r="106" spans="5:7" x14ac:dyDescent="0.2">
      <c r="E106"/>
      <c r="F106"/>
      <c r="G106" s="3"/>
    </row>
    <row r="107" spans="5:7" x14ac:dyDescent="0.2">
      <c r="E107"/>
      <c r="F107"/>
      <c r="G107" s="3"/>
    </row>
    <row r="108" spans="5:7" x14ac:dyDescent="0.2">
      <c r="E108"/>
      <c r="F108"/>
      <c r="G108" s="3"/>
    </row>
    <row r="109" spans="5:7" x14ac:dyDescent="0.2">
      <c r="E109"/>
      <c r="F109"/>
      <c r="G109" s="3"/>
    </row>
    <row r="110" spans="5:7" x14ac:dyDescent="0.2">
      <c r="E110"/>
      <c r="F110"/>
      <c r="G110" s="3"/>
    </row>
    <row r="111" spans="5:7" x14ac:dyDescent="0.2">
      <c r="E111"/>
      <c r="F111"/>
      <c r="G111" s="3"/>
    </row>
    <row r="112" spans="5:7" x14ac:dyDescent="0.2">
      <c r="E112"/>
      <c r="F112"/>
      <c r="G112" s="3"/>
    </row>
    <row r="113" spans="5:7" x14ac:dyDescent="0.2">
      <c r="E113"/>
      <c r="F113"/>
      <c r="G113" s="3"/>
    </row>
    <row r="114" spans="5:7" x14ac:dyDescent="0.2">
      <c r="E114"/>
      <c r="F114"/>
      <c r="G114" s="3"/>
    </row>
    <row r="115" spans="5:7" x14ac:dyDescent="0.2">
      <c r="E115"/>
      <c r="F115"/>
      <c r="G115" s="3"/>
    </row>
    <row r="116" spans="5:7" x14ac:dyDescent="0.2">
      <c r="E116"/>
      <c r="F116"/>
      <c r="G116" s="3"/>
    </row>
    <row r="117" spans="5:7" x14ac:dyDescent="0.2">
      <c r="E117"/>
      <c r="F117"/>
      <c r="G117" s="3"/>
    </row>
    <row r="118" spans="5:7" x14ac:dyDescent="0.2">
      <c r="E118"/>
      <c r="F118"/>
      <c r="G118" s="3"/>
    </row>
    <row r="119" spans="5:7" x14ac:dyDescent="0.2">
      <c r="E119"/>
      <c r="F119"/>
      <c r="G119" s="3"/>
    </row>
    <row r="120" spans="5:7" x14ac:dyDescent="0.2">
      <c r="E120"/>
      <c r="F120"/>
      <c r="G120" s="3"/>
    </row>
    <row r="121" spans="5:7" x14ac:dyDescent="0.2">
      <c r="E121"/>
      <c r="F121"/>
      <c r="G121" s="3"/>
    </row>
    <row r="122" spans="5:7" x14ac:dyDescent="0.2">
      <c r="E122"/>
      <c r="F122"/>
      <c r="G122" s="3"/>
    </row>
    <row r="123" spans="5:7" x14ac:dyDescent="0.2">
      <c r="E123"/>
      <c r="F123"/>
      <c r="G123" s="3"/>
    </row>
    <row r="124" spans="5:7" x14ac:dyDescent="0.2">
      <c r="E124"/>
      <c r="F124"/>
      <c r="G124" s="3"/>
    </row>
    <row r="125" spans="5:7" x14ac:dyDescent="0.2">
      <c r="E125"/>
      <c r="F125"/>
      <c r="G125" s="3"/>
    </row>
    <row r="126" spans="5:7" x14ac:dyDescent="0.2">
      <c r="E126"/>
      <c r="F126"/>
      <c r="G126" s="3"/>
    </row>
    <row r="127" spans="5:7" x14ac:dyDescent="0.2">
      <c r="E127"/>
      <c r="F127"/>
      <c r="G127" s="3"/>
    </row>
    <row r="128" spans="5:7" x14ac:dyDescent="0.2">
      <c r="E128"/>
      <c r="F128"/>
      <c r="G128" s="3"/>
    </row>
    <row r="129" spans="5:7" x14ac:dyDescent="0.2">
      <c r="E129"/>
      <c r="F129"/>
      <c r="G129" s="3"/>
    </row>
    <row r="130" spans="5:7" x14ac:dyDescent="0.2">
      <c r="E130"/>
      <c r="F130"/>
      <c r="G130" s="3"/>
    </row>
    <row r="131" spans="5:7" x14ac:dyDescent="0.2">
      <c r="E131"/>
      <c r="F131"/>
      <c r="G131" s="3"/>
    </row>
    <row r="132" spans="5:7" x14ac:dyDescent="0.2">
      <c r="E132"/>
      <c r="F132"/>
      <c r="G132" s="3"/>
    </row>
    <row r="133" spans="5:7" x14ac:dyDescent="0.2">
      <c r="E133"/>
      <c r="F133"/>
      <c r="G133" s="3"/>
    </row>
    <row r="134" spans="5:7" x14ac:dyDescent="0.2">
      <c r="E134"/>
      <c r="F134"/>
      <c r="G134" s="3"/>
    </row>
    <row r="135" spans="5:7" x14ac:dyDescent="0.2">
      <c r="E135"/>
      <c r="F135"/>
      <c r="G135" s="3"/>
    </row>
    <row r="136" spans="5:7" x14ac:dyDescent="0.2">
      <c r="E136"/>
      <c r="F136"/>
      <c r="G136" s="3"/>
    </row>
    <row r="137" spans="5:7" x14ac:dyDescent="0.2">
      <c r="E137"/>
      <c r="F137"/>
      <c r="G137" s="3"/>
    </row>
    <row r="138" spans="5:7" x14ac:dyDescent="0.2">
      <c r="E138"/>
      <c r="F138"/>
      <c r="G138" s="3"/>
    </row>
    <row r="139" spans="5:7" x14ac:dyDescent="0.2">
      <c r="E139"/>
      <c r="F139"/>
      <c r="G139" s="3"/>
    </row>
    <row r="140" spans="5:7" x14ac:dyDescent="0.2">
      <c r="E140"/>
      <c r="F140"/>
      <c r="G140" s="3"/>
    </row>
    <row r="141" spans="5:7" x14ac:dyDescent="0.2">
      <c r="E141"/>
      <c r="F141"/>
      <c r="G141" s="3"/>
    </row>
    <row r="142" spans="5:7" x14ac:dyDescent="0.2">
      <c r="E142"/>
      <c r="F142"/>
      <c r="G142" s="3"/>
    </row>
    <row r="143" spans="5:7" x14ac:dyDescent="0.2">
      <c r="E143"/>
      <c r="F143"/>
      <c r="G143" s="3"/>
    </row>
    <row r="144" spans="5:7" x14ac:dyDescent="0.2">
      <c r="E144"/>
      <c r="F144"/>
      <c r="G144" s="3"/>
    </row>
    <row r="145" spans="5:7" x14ac:dyDescent="0.2">
      <c r="E145"/>
      <c r="F145"/>
      <c r="G145" s="3"/>
    </row>
    <row r="146" spans="5:7" x14ac:dyDescent="0.2">
      <c r="E146"/>
      <c r="F146"/>
      <c r="G146" s="3"/>
    </row>
    <row r="147" spans="5:7" x14ac:dyDescent="0.2">
      <c r="E147"/>
      <c r="F147"/>
      <c r="G147" s="3"/>
    </row>
    <row r="148" spans="5:7" x14ac:dyDescent="0.2">
      <c r="E148"/>
      <c r="F148"/>
      <c r="G148" s="3"/>
    </row>
    <row r="149" spans="5:7" x14ac:dyDescent="0.2">
      <c r="E149"/>
      <c r="F149"/>
      <c r="G149" s="3"/>
    </row>
    <row r="150" spans="5:7" x14ac:dyDescent="0.2">
      <c r="E150"/>
      <c r="F150"/>
      <c r="G150" s="3"/>
    </row>
    <row r="151" spans="5:7" x14ac:dyDescent="0.2">
      <c r="E151"/>
      <c r="F151"/>
      <c r="G151" s="3"/>
    </row>
    <row r="152" spans="5:7" x14ac:dyDescent="0.2">
      <c r="E152"/>
      <c r="F152"/>
      <c r="G152" s="3"/>
    </row>
    <row r="153" spans="5:7" x14ac:dyDescent="0.2">
      <c r="E153"/>
      <c r="F153"/>
      <c r="G153" s="3"/>
    </row>
    <row r="154" spans="5:7" x14ac:dyDescent="0.2">
      <c r="E154"/>
      <c r="F154"/>
      <c r="G154" s="3"/>
    </row>
    <row r="155" spans="5:7" x14ac:dyDescent="0.2">
      <c r="E155"/>
      <c r="F155"/>
      <c r="G155" s="3"/>
    </row>
    <row r="156" spans="5:7" x14ac:dyDescent="0.2">
      <c r="E156"/>
      <c r="F156"/>
      <c r="G156" s="3"/>
    </row>
    <row r="157" spans="5:7" x14ac:dyDescent="0.2">
      <c r="E157"/>
      <c r="F157"/>
      <c r="G157" s="3"/>
    </row>
    <row r="158" spans="5:7" x14ac:dyDescent="0.2">
      <c r="E158"/>
      <c r="F158"/>
      <c r="G158" s="3"/>
    </row>
    <row r="159" spans="5:7" x14ac:dyDescent="0.2">
      <c r="E159"/>
      <c r="F159"/>
      <c r="G159" s="3"/>
    </row>
    <row r="160" spans="5:7" x14ac:dyDescent="0.2">
      <c r="E160"/>
      <c r="F160"/>
      <c r="G160" s="3"/>
    </row>
    <row r="161" spans="5:7" x14ac:dyDescent="0.2">
      <c r="E161"/>
      <c r="F161"/>
      <c r="G161" s="3"/>
    </row>
    <row r="162" spans="5:7" x14ac:dyDescent="0.2">
      <c r="E162"/>
      <c r="F162"/>
      <c r="G162" s="3"/>
    </row>
    <row r="163" spans="5:7" x14ac:dyDescent="0.2">
      <c r="E163"/>
      <c r="F163"/>
      <c r="G163" s="3"/>
    </row>
    <row r="164" spans="5:7" x14ac:dyDescent="0.2">
      <c r="E164"/>
      <c r="F164"/>
      <c r="G164" s="3"/>
    </row>
    <row r="165" spans="5:7" x14ac:dyDescent="0.2">
      <c r="E165"/>
      <c r="F165"/>
      <c r="G165" s="3"/>
    </row>
    <row r="166" spans="5:7" x14ac:dyDescent="0.2">
      <c r="E166"/>
      <c r="F166"/>
      <c r="G166" s="3"/>
    </row>
    <row r="167" spans="5:7" x14ac:dyDescent="0.2">
      <c r="E167"/>
      <c r="F167"/>
      <c r="G167" s="3"/>
    </row>
    <row r="168" spans="5:7" x14ac:dyDescent="0.2">
      <c r="E168"/>
      <c r="F168"/>
      <c r="G168" s="3"/>
    </row>
    <row r="169" spans="5:7" x14ac:dyDescent="0.2">
      <c r="E169"/>
      <c r="F169"/>
      <c r="G169" s="3"/>
    </row>
    <row r="170" spans="5:7" x14ac:dyDescent="0.2">
      <c r="E170"/>
      <c r="F170"/>
      <c r="G170" s="3"/>
    </row>
    <row r="171" spans="5:7" x14ac:dyDescent="0.2">
      <c r="E171"/>
      <c r="F171"/>
      <c r="G171" s="3"/>
    </row>
    <row r="172" spans="5:7" x14ac:dyDescent="0.2">
      <c r="E172"/>
      <c r="F172"/>
      <c r="G172" s="3"/>
    </row>
    <row r="173" spans="5:7" x14ac:dyDescent="0.2">
      <c r="E173"/>
      <c r="F173"/>
      <c r="G173" s="3"/>
    </row>
    <row r="174" spans="5:7" x14ac:dyDescent="0.2">
      <c r="E174"/>
      <c r="F174"/>
      <c r="G174" s="3"/>
    </row>
    <row r="175" spans="5:7" x14ac:dyDescent="0.2">
      <c r="E175"/>
      <c r="F175"/>
      <c r="G175" s="3"/>
    </row>
    <row r="176" spans="5:7" x14ac:dyDescent="0.2">
      <c r="E176"/>
      <c r="F176"/>
      <c r="G176" s="3"/>
    </row>
    <row r="177" spans="5:7" x14ac:dyDescent="0.2">
      <c r="E177"/>
      <c r="F177"/>
      <c r="G177" s="3"/>
    </row>
    <row r="178" spans="5:7" x14ac:dyDescent="0.2">
      <c r="E178"/>
      <c r="F178"/>
      <c r="G178" s="3"/>
    </row>
    <row r="179" spans="5:7" x14ac:dyDescent="0.2">
      <c r="E179"/>
      <c r="F179"/>
      <c r="G179" s="3"/>
    </row>
    <row r="180" spans="5:7" x14ac:dyDescent="0.2">
      <c r="E180"/>
      <c r="F180"/>
      <c r="G180" s="3"/>
    </row>
    <row r="181" spans="5:7" x14ac:dyDescent="0.2">
      <c r="E181"/>
      <c r="F181"/>
      <c r="G181" s="3"/>
    </row>
    <row r="182" spans="5:7" x14ac:dyDescent="0.2">
      <c r="E182"/>
      <c r="F182"/>
      <c r="G182" s="3"/>
    </row>
    <row r="183" spans="5:7" x14ac:dyDescent="0.2">
      <c r="E183"/>
      <c r="F183"/>
      <c r="G183" s="3"/>
    </row>
    <row r="184" spans="5:7" x14ac:dyDescent="0.2">
      <c r="E184"/>
      <c r="F184"/>
      <c r="G184" s="3"/>
    </row>
    <row r="185" spans="5:7" x14ac:dyDescent="0.2">
      <c r="E185"/>
      <c r="F185"/>
      <c r="G185" s="3"/>
    </row>
    <row r="186" spans="5:7" x14ac:dyDescent="0.2">
      <c r="E186"/>
      <c r="F186"/>
      <c r="G186" s="3"/>
    </row>
    <row r="187" spans="5:7" x14ac:dyDescent="0.2">
      <c r="E187"/>
      <c r="F187"/>
      <c r="G187" s="3"/>
    </row>
    <row r="188" spans="5:7" x14ac:dyDescent="0.2">
      <c r="E188"/>
      <c r="F188"/>
      <c r="G188" s="3"/>
    </row>
    <row r="189" spans="5:7" x14ac:dyDescent="0.2">
      <c r="E189"/>
      <c r="F189"/>
      <c r="G189" s="3"/>
    </row>
    <row r="190" spans="5:7" x14ac:dyDescent="0.2">
      <c r="E190"/>
      <c r="F190"/>
      <c r="G190" s="3"/>
    </row>
    <row r="191" spans="5:7" x14ac:dyDescent="0.2">
      <c r="E191"/>
      <c r="F191"/>
      <c r="G191" s="3"/>
    </row>
    <row r="192" spans="5:7" x14ac:dyDescent="0.2">
      <c r="E192"/>
      <c r="F192"/>
      <c r="G192" s="3"/>
    </row>
    <row r="193" spans="5:7" x14ac:dyDescent="0.2">
      <c r="E193"/>
      <c r="F193"/>
      <c r="G193" s="3"/>
    </row>
    <row r="194" spans="5:7" x14ac:dyDescent="0.2">
      <c r="E194"/>
      <c r="F194"/>
      <c r="G194" s="3"/>
    </row>
    <row r="195" spans="5:7" x14ac:dyDescent="0.2">
      <c r="E195"/>
      <c r="F195"/>
      <c r="G195" s="3"/>
    </row>
    <row r="196" spans="5:7" x14ac:dyDescent="0.2">
      <c r="E196"/>
      <c r="F196"/>
      <c r="G196" s="3"/>
    </row>
    <row r="197" spans="5:7" x14ac:dyDescent="0.2">
      <c r="E197"/>
      <c r="F197"/>
      <c r="G197" s="3"/>
    </row>
    <row r="198" spans="5:7" x14ac:dyDescent="0.2">
      <c r="E198"/>
      <c r="F198"/>
      <c r="G198" s="3"/>
    </row>
    <row r="199" spans="5:7" x14ac:dyDescent="0.2">
      <c r="E199"/>
      <c r="F199"/>
      <c r="G199" s="3"/>
    </row>
    <row r="200" spans="5:7" x14ac:dyDescent="0.2">
      <c r="E200"/>
      <c r="F200"/>
      <c r="G200" s="3"/>
    </row>
    <row r="201" spans="5:7" x14ac:dyDescent="0.2">
      <c r="E201"/>
      <c r="F201"/>
      <c r="G201" s="3"/>
    </row>
    <row r="202" spans="5:7" x14ac:dyDescent="0.2">
      <c r="E202"/>
      <c r="F202"/>
      <c r="G202" s="3"/>
    </row>
    <row r="203" spans="5:7" x14ac:dyDescent="0.2">
      <c r="E203"/>
      <c r="F203"/>
      <c r="G203" s="3"/>
    </row>
    <row r="204" spans="5:7" x14ac:dyDescent="0.2">
      <c r="E204"/>
      <c r="F204"/>
      <c r="G204" s="3"/>
    </row>
    <row r="205" spans="5:7" x14ac:dyDescent="0.2">
      <c r="E205"/>
      <c r="F205"/>
      <c r="G205" s="3"/>
    </row>
    <row r="206" spans="5:7" x14ac:dyDescent="0.2">
      <c r="E206"/>
      <c r="F206"/>
      <c r="G206" s="3"/>
    </row>
    <row r="207" spans="5:7" x14ac:dyDescent="0.2">
      <c r="E207"/>
      <c r="F207"/>
      <c r="G207" s="3"/>
    </row>
    <row r="208" spans="5:7" x14ac:dyDescent="0.2">
      <c r="E208"/>
      <c r="F208"/>
      <c r="G208" s="3"/>
    </row>
    <row r="209" spans="5:7" x14ac:dyDescent="0.2">
      <c r="E209"/>
      <c r="F209"/>
      <c r="G209" s="3"/>
    </row>
    <row r="210" spans="5:7" x14ac:dyDescent="0.2">
      <c r="E210"/>
      <c r="F210"/>
      <c r="G210" s="3"/>
    </row>
    <row r="211" spans="5:7" x14ac:dyDescent="0.2">
      <c r="E211"/>
      <c r="F211"/>
      <c r="G211" s="3"/>
    </row>
    <row r="212" spans="5:7" x14ac:dyDescent="0.2">
      <c r="E212"/>
      <c r="F212"/>
      <c r="G212" s="3"/>
    </row>
    <row r="213" spans="5:7" x14ac:dyDescent="0.2">
      <c r="E213"/>
      <c r="F213"/>
      <c r="G213" s="3"/>
    </row>
    <row r="214" spans="5:7" x14ac:dyDescent="0.2">
      <c r="E214"/>
      <c r="F214"/>
      <c r="G214" s="3"/>
    </row>
    <row r="215" spans="5:7" x14ac:dyDescent="0.2">
      <c r="E215"/>
      <c r="F215"/>
      <c r="G215" s="3"/>
    </row>
    <row r="216" spans="5:7" x14ac:dyDescent="0.2">
      <c r="E216"/>
      <c r="F216"/>
      <c r="G216" s="3"/>
    </row>
    <row r="217" spans="5:7" x14ac:dyDescent="0.2">
      <c r="E217"/>
      <c r="F217"/>
      <c r="G217" s="3"/>
    </row>
    <row r="218" spans="5:7" x14ac:dyDescent="0.2">
      <c r="E218"/>
      <c r="F218"/>
      <c r="G218" s="3"/>
    </row>
    <row r="219" spans="5:7" x14ac:dyDescent="0.2">
      <c r="E219"/>
      <c r="F219"/>
      <c r="G219" s="3"/>
    </row>
    <row r="220" spans="5:7" x14ac:dyDescent="0.2">
      <c r="E220"/>
      <c r="F220"/>
      <c r="G220" s="3"/>
    </row>
    <row r="221" spans="5:7" x14ac:dyDescent="0.2">
      <c r="E221"/>
      <c r="F221"/>
      <c r="G221" s="3"/>
    </row>
    <row r="222" spans="5:7" x14ac:dyDescent="0.2">
      <c r="E222"/>
      <c r="F222"/>
      <c r="G222" s="3"/>
    </row>
    <row r="223" spans="5:7" x14ac:dyDescent="0.2">
      <c r="E223"/>
      <c r="F223"/>
      <c r="G223" s="3"/>
    </row>
    <row r="224" spans="5:7" x14ac:dyDescent="0.2">
      <c r="E224"/>
      <c r="F224"/>
      <c r="G224" s="3"/>
    </row>
    <row r="225" spans="5:7" x14ac:dyDescent="0.2">
      <c r="E225"/>
      <c r="F225"/>
      <c r="G225" s="3"/>
    </row>
    <row r="226" spans="5:7" x14ac:dyDescent="0.2">
      <c r="E226"/>
      <c r="F226"/>
      <c r="G226" s="3"/>
    </row>
    <row r="227" spans="5:7" x14ac:dyDescent="0.2">
      <c r="E227"/>
      <c r="F227"/>
      <c r="G227" s="3"/>
    </row>
    <row r="228" spans="5:7" x14ac:dyDescent="0.2">
      <c r="E228"/>
      <c r="F228"/>
      <c r="G228" s="3"/>
    </row>
    <row r="229" spans="5:7" x14ac:dyDescent="0.2">
      <c r="E229"/>
      <c r="F229"/>
      <c r="G229" s="3"/>
    </row>
    <row r="230" spans="5:7" x14ac:dyDescent="0.2">
      <c r="E230"/>
      <c r="F230"/>
      <c r="G230" s="3"/>
    </row>
    <row r="231" spans="5:7" x14ac:dyDescent="0.2">
      <c r="E231"/>
      <c r="F231"/>
      <c r="G231" s="3"/>
    </row>
  </sheetData>
  <phoneticPr fontId="2" type="noConversion"/>
  <printOptions horizontalCentered="1"/>
  <pageMargins left="0.75" right="1.5104166666666667" top="1.21875" bottom="1" header="0.5" footer="0.5"/>
  <pageSetup orientation="landscape" r:id="rId1"/>
  <headerFooter differentFirst="1" alignWithMargins="0">
    <oddHeader xml:space="preserve">&amp;R </oddHeader>
    <firstHeader>&amp;C
&amp;"Arial,Bold"&amp;16 Psychiatric Residential Treatment Facilities - Level I</firstHeader>
  </headerFooter>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D9"/>
  <sheetViews>
    <sheetView showWhiteSpace="0" zoomScaleNormal="100" workbookViewId="0">
      <selection activeCell="B5" sqref="B5"/>
    </sheetView>
  </sheetViews>
  <sheetFormatPr defaultRowHeight="12.75" outlineLevelRow="2" x14ac:dyDescent="0.2"/>
  <cols>
    <col min="1" max="1" width="11.7109375" customWidth="1"/>
    <col min="2" max="2" width="37.28515625" customWidth="1"/>
    <col min="3" max="3" width="23" customWidth="1"/>
    <col min="4" max="4" width="17.85546875" style="3" customWidth="1"/>
  </cols>
  <sheetData>
    <row r="1" spans="1:4" s="57" customFormat="1" ht="26.25" customHeight="1" x14ac:dyDescent="0.2">
      <c r="A1" s="380" t="s">
        <v>605</v>
      </c>
      <c r="B1" s="380" t="s">
        <v>604</v>
      </c>
      <c r="C1" s="331" t="s">
        <v>671</v>
      </c>
      <c r="D1" s="357" t="s">
        <v>778</v>
      </c>
    </row>
    <row r="2" spans="1:4" outlineLevel="2" x14ac:dyDescent="0.2">
      <c r="A2" s="556" t="s">
        <v>611</v>
      </c>
      <c r="B2" s="32" t="s">
        <v>740</v>
      </c>
      <c r="C2" s="58">
        <v>24</v>
      </c>
      <c r="D2" s="296" t="s">
        <v>776</v>
      </c>
    </row>
    <row r="3" spans="1:4" ht="15.75" customHeight="1" outlineLevel="2" x14ac:dyDescent="0.2">
      <c r="A3" s="556" t="s">
        <v>544</v>
      </c>
      <c r="B3" s="32" t="s">
        <v>739</v>
      </c>
      <c r="C3" s="58">
        <v>18</v>
      </c>
      <c r="D3" s="296" t="s">
        <v>776</v>
      </c>
    </row>
    <row r="4" spans="1:4" outlineLevel="2" x14ac:dyDescent="0.2">
      <c r="A4" s="556" t="s">
        <v>112</v>
      </c>
      <c r="B4" s="32" t="s">
        <v>741</v>
      </c>
      <c r="C4" s="58">
        <v>24</v>
      </c>
      <c r="D4" s="296" t="s">
        <v>776</v>
      </c>
    </row>
    <row r="5" spans="1:4" outlineLevel="2" x14ac:dyDescent="0.2">
      <c r="A5" s="555" t="s">
        <v>477</v>
      </c>
      <c r="B5" s="48" t="s">
        <v>742</v>
      </c>
      <c r="C5" s="58">
        <v>32</v>
      </c>
      <c r="D5" s="559">
        <v>950039</v>
      </c>
    </row>
    <row r="6" spans="1:4" outlineLevel="2" x14ac:dyDescent="0.2">
      <c r="A6" s="555" t="s">
        <v>399</v>
      </c>
      <c r="B6" s="48" t="s">
        <v>984</v>
      </c>
      <c r="C6" s="58">
        <v>9</v>
      </c>
      <c r="D6" s="296" t="s">
        <v>776</v>
      </c>
    </row>
    <row r="7" spans="1:4" x14ac:dyDescent="0.2">
      <c r="A7" s="105" t="s">
        <v>89</v>
      </c>
      <c r="B7" s="10" t="s">
        <v>1391</v>
      </c>
      <c r="C7" s="27">
        <v>46</v>
      </c>
      <c r="D7" s="217" t="s">
        <v>2009</v>
      </c>
    </row>
    <row r="8" spans="1:4" x14ac:dyDescent="0.2">
      <c r="A8" s="558" t="s">
        <v>291</v>
      </c>
      <c r="B8" s="150" t="s">
        <v>1495</v>
      </c>
      <c r="C8" s="27">
        <v>48</v>
      </c>
      <c r="D8" s="296" t="s">
        <v>776</v>
      </c>
    </row>
    <row r="9" spans="1:4" x14ac:dyDescent="0.2">
      <c r="A9" s="620"/>
      <c r="B9" s="625" t="s">
        <v>40</v>
      </c>
      <c r="C9" s="626">
        <f>SUM(C2:C8)</f>
        <v>201</v>
      </c>
      <c r="D9" s="627"/>
    </row>
  </sheetData>
  <pageMargins left="1" right="9.375E-2" top="1.3020833333333333" bottom="1" header="0.5" footer="0.5"/>
  <pageSetup orientation="portrait" r:id="rId1"/>
  <headerFooter>
    <oddHeader xml:space="preserve">&amp;C&amp;16
&amp;"Arial,Bold"  Psychiatric Residential Treatment Facilities - Level II
</oddHeader>
  </headerFooter>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9" tint="-0.249977111117893"/>
  </sheetPr>
  <dimension ref="A1:D3"/>
  <sheetViews>
    <sheetView workbookViewId="0">
      <selection activeCell="K8" sqref="K8"/>
    </sheetView>
  </sheetViews>
  <sheetFormatPr defaultRowHeight="12.75" x14ac:dyDescent="0.2"/>
  <cols>
    <col min="2" max="2" width="10.7109375" customWidth="1"/>
    <col min="3" max="3" width="27.42578125" customWidth="1"/>
    <col min="4" max="4" width="11" customWidth="1"/>
  </cols>
  <sheetData>
    <row r="1" spans="1:4" s="59" customFormat="1" x14ac:dyDescent="0.2">
      <c r="A1" s="561" t="s">
        <v>474</v>
      </c>
      <c r="B1" s="514" t="s">
        <v>954</v>
      </c>
      <c r="C1" s="562" t="s">
        <v>475</v>
      </c>
      <c r="D1" s="514" t="s">
        <v>955</v>
      </c>
    </row>
    <row r="2" spans="1:4" x14ac:dyDescent="0.2">
      <c r="A2" s="3">
        <v>6</v>
      </c>
      <c r="B2" s="14" t="s">
        <v>112</v>
      </c>
      <c r="C2" s="25" t="s">
        <v>982</v>
      </c>
    </row>
    <row r="3" spans="1:4" x14ac:dyDescent="0.2">
      <c r="A3" s="3">
        <v>6</v>
      </c>
      <c r="B3" s="14" t="s">
        <v>112</v>
      </c>
      <c r="C3" s="239" t="s">
        <v>981</v>
      </c>
    </row>
  </sheetData>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indexed="29"/>
  </sheetPr>
  <dimension ref="A1:J8"/>
  <sheetViews>
    <sheetView workbookViewId="0"/>
  </sheetViews>
  <sheetFormatPr defaultRowHeight="12.75" x14ac:dyDescent="0.2"/>
  <cols>
    <col min="1" max="1" width="11.140625" style="2" customWidth="1"/>
    <col min="2" max="2" width="28.28515625" customWidth="1"/>
    <col min="3" max="3" width="11.140625" customWidth="1"/>
    <col min="4" max="4" width="13.28515625" bestFit="1" customWidth="1"/>
    <col min="5" max="5" width="11.140625" customWidth="1"/>
    <col min="6" max="6" width="12.140625" customWidth="1"/>
    <col min="7" max="9" width="11.140625" customWidth="1"/>
    <col min="10" max="10" width="12.140625" customWidth="1"/>
  </cols>
  <sheetData>
    <row r="1" spans="1:10" x14ac:dyDescent="0.2">
      <c r="A1" s="380" t="s">
        <v>4535</v>
      </c>
      <c r="B1" s="331" t="s">
        <v>4536</v>
      </c>
      <c r="C1" s="331" t="s">
        <v>4537</v>
      </c>
      <c r="D1" s="460" t="s">
        <v>4538</v>
      </c>
      <c r="E1" s="460" t="s">
        <v>4539</v>
      </c>
      <c r="F1" s="460" t="s">
        <v>4540</v>
      </c>
      <c r="G1" s="460" t="s">
        <v>4541</v>
      </c>
      <c r="H1" s="460" t="s">
        <v>4542</v>
      </c>
      <c r="I1" s="460" t="s">
        <v>4543</v>
      </c>
      <c r="J1" s="509" t="s">
        <v>4544</v>
      </c>
    </row>
    <row r="2" spans="1:10" x14ac:dyDescent="0.2">
      <c r="A2" s="302" t="s">
        <v>474</v>
      </c>
      <c r="B2" s="303" t="s">
        <v>604</v>
      </c>
      <c r="C2" s="303" t="s">
        <v>605</v>
      </c>
      <c r="D2" s="563" t="s">
        <v>152</v>
      </c>
      <c r="E2" s="563"/>
      <c r="F2" s="563"/>
      <c r="G2" s="563"/>
      <c r="H2" s="563"/>
      <c r="I2" s="563"/>
      <c r="J2" s="506"/>
    </row>
    <row r="3" spans="1:10" x14ac:dyDescent="0.2">
      <c r="A3" s="565"/>
      <c r="B3" s="564"/>
      <c r="C3" s="564"/>
      <c r="D3" s="563" t="s">
        <v>628</v>
      </c>
      <c r="E3" s="563" t="s">
        <v>629</v>
      </c>
      <c r="F3" s="563" t="s">
        <v>974</v>
      </c>
      <c r="G3" s="563" t="s">
        <v>286</v>
      </c>
      <c r="H3" s="563" t="s">
        <v>287</v>
      </c>
      <c r="I3" s="563" t="s">
        <v>288</v>
      </c>
      <c r="J3" s="506" t="s">
        <v>113</v>
      </c>
    </row>
    <row r="4" spans="1:10" ht="25.5" x14ac:dyDescent="0.2">
      <c r="A4" s="364">
        <v>6</v>
      </c>
      <c r="B4" s="6" t="s">
        <v>239</v>
      </c>
      <c r="C4" s="6" t="s">
        <v>112</v>
      </c>
      <c r="D4" s="210" t="s">
        <v>4574</v>
      </c>
      <c r="E4" s="5" t="s">
        <v>4573</v>
      </c>
      <c r="F4" s="5" t="s">
        <v>4573</v>
      </c>
      <c r="G4" s="5" t="s">
        <v>4573</v>
      </c>
      <c r="H4" s="5" t="s">
        <v>4573</v>
      </c>
      <c r="I4" s="5" t="s">
        <v>4573</v>
      </c>
      <c r="J4" s="530" t="s">
        <v>4573</v>
      </c>
    </row>
    <row r="5" spans="1:10" ht="76.5" x14ac:dyDescent="0.2">
      <c r="A5" s="364">
        <v>6</v>
      </c>
      <c r="B5" s="6" t="s">
        <v>3317</v>
      </c>
      <c r="C5" s="6" t="s">
        <v>112</v>
      </c>
      <c r="D5" s="5" t="s">
        <v>4573</v>
      </c>
      <c r="E5" s="5" t="s">
        <v>4573</v>
      </c>
      <c r="F5" s="5" t="s">
        <v>4573</v>
      </c>
      <c r="G5" s="5" t="s">
        <v>4573</v>
      </c>
      <c r="H5" s="5" t="s">
        <v>4573</v>
      </c>
      <c r="I5" s="5" t="s">
        <v>4573</v>
      </c>
      <c r="J5" s="528" t="s">
        <v>4573</v>
      </c>
    </row>
    <row r="6" spans="1:10" ht="25.5" x14ac:dyDescent="0.2">
      <c r="A6" s="364">
        <v>6</v>
      </c>
      <c r="B6" s="6" t="s">
        <v>975</v>
      </c>
      <c r="C6" s="6" t="s">
        <v>112</v>
      </c>
      <c r="D6" s="5" t="s">
        <v>4573</v>
      </c>
      <c r="E6" s="210" t="s">
        <v>4574</v>
      </c>
      <c r="F6" s="210" t="s">
        <v>4574</v>
      </c>
      <c r="G6" s="210" t="s">
        <v>4574</v>
      </c>
      <c r="H6" s="210" t="s">
        <v>4574</v>
      </c>
      <c r="I6" s="210" t="s">
        <v>4574</v>
      </c>
      <c r="J6" s="353" t="s">
        <v>4574</v>
      </c>
    </row>
    <row r="7" spans="1:10" x14ac:dyDescent="0.2">
      <c r="A7" s="412">
        <v>15</v>
      </c>
      <c r="B7" s="160" t="s">
        <v>626</v>
      </c>
      <c r="C7" s="160" t="s">
        <v>511</v>
      </c>
      <c r="D7" s="382" t="s">
        <v>4573</v>
      </c>
      <c r="E7" s="566" t="s">
        <v>4573</v>
      </c>
      <c r="F7" s="382" t="s">
        <v>4573</v>
      </c>
      <c r="G7" s="566" t="s">
        <v>4573</v>
      </c>
      <c r="H7" s="566" t="s">
        <v>4573</v>
      </c>
      <c r="I7" s="566" t="s">
        <v>4573</v>
      </c>
      <c r="J7" s="567" t="s">
        <v>4573</v>
      </c>
    </row>
    <row r="8" spans="1:10" x14ac:dyDescent="0.2">
      <c r="A8" s="412"/>
      <c r="B8" s="160"/>
      <c r="C8" s="160"/>
      <c r="E8" s="566"/>
      <c r="G8" s="566"/>
      <c r="H8" s="566"/>
      <c r="I8" s="566"/>
    </row>
  </sheetData>
  <phoneticPr fontId="2" type="noConversion"/>
  <printOptions horizontalCentered="1"/>
  <pageMargins left="0.75" right="0.75" top="1" bottom="1" header="0.5" footer="0.5"/>
  <pageSetup orientation="landscape" r:id="rId1"/>
  <headerFooter alignWithMargins="0">
    <oddHeader>&amp;C&amp;"Arial,Bold"&amp;18 4.  Transplant Programs</oddHead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hfsInetOigConType xmlns="458d9824-0659-41b8-895f-690c4c66c8d1">Inventory</ChfsInetOigConType>
    <PublishingExpirationDate xmlns="http://schemas.microsoft.com/sharepoint/v3" xsi:nil="true"/>
    <PublishingStartDate xmlns="http://schemas.microsoft.com/sharepoint/v3" xsi:nil="true"/>
    <CHfsOigDcnYear xmlns="ec41062d-3f2e-4fe2-9989-bd9fc9d5c43a">2026</CHfsOigDcnYear>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A3708440A9C1E41B62ADCB95A19F5C7" ma:contentTypeVersion="4" ma:contentTypeDescription="Create a new document." ma:contentTypeScope="" ma:versionID="85dc7f1b38c3ba5eb07caeb2ce12424e">
  <xsd:schema xmlns:xsd="http://www.w3.org/2001/XMLSchema" xmlns:xs="http://www.w3.org/2001/XMLSchema" xmlns:p="http://schemas.microsoft.com/office/2006/metadata/properties" xmlns:ns1="http://schemas.microsoft.com/sharepoint/v3" xmlns:ns2="458d9824-0659-41b8-895f-690c4c66c8d1" xmlns:ns3="ec41062d-3f2e-4fe2-9989-bd9fc9d5c43a" xmlns:ns4="9d98fa39-7fbd-4685-a488-797cac822720" targetNamespace="http://schemas.microsoft.com/office/2006/metadata/properties" ma:root="true" ma:fieldsID="e68007e5b1f018fd0570bfb669c07cba" ns1:_="" ns2:_="" ns3:_="" ns4:_="">
    <xsd:import namespace="http://schemas.microsoft.com/sharepoint/v3"/>
    <xsd:import namespace="458d9824-0659-41b8-895f-690c4c66c8d1"/>
    <xsd:import namespace="ec41062d-3f2e-4fe2-9989-bd9fc9d5c43a"/>
    <xsd:import namespace="9d98fa39-7fbd-4685-a488-797cac822720"/>
    <xsd:element name="properties">
      <xsd:complexType>
        <xsd:sequence>
          <xsd:element name="documentManagement">
            <xsd:complexType>
              <xsd:all>
                <xsd:element ref="ns1:PublishingStartDate" minOccurs="0"/>
                <xsd:element ref="ns1:PublishingExpirationDate" minOccurs="0"/>
                <xsd:element ref="ns2:ChfsInetOigConType" minOccurs="0"/>
                <xsd:element ref="ns3:CHfsOigDcnYear"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58d9824-0659-41b8-895f-690c4c66c8d1" elementFormDefault="qualified">
    <xsd:import namespace="http://schemas.microsoft.com/office/2006/documentManagement/types"/>
    <xsd:import namespace="http://schemas.microsoft.com/office/infopath/2007/PartnerControls"/>
    <xsd:element name="ChfsInetOigConType" ma:index="10" nillable="true" ma:displayName="CON Doc Type" ma:format="Dropdown" ma:internalName="ChfsInetOigConType">
      <xsd:simpleType>
        <xsd:restriction base="dms:Choice">
          <xsd:enumeration value="Inventory"/>
          <xsd:enumeration value="Data Report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c41062d-3f2e-4fe2-9989-bd9fc9d5c43a" elementFormDefault="qualified">
    <xsd:import namespace="http://schemas.microsoft.com/office/2006/documentManagement/types"/>
    <xsd:import namespace="http://schemas.microsoft.com/office/infopath/2007/PartnerControls"/>
    <xsd:element name="CHfsOigDcnYear" ma:index="11" nillable="true" ma:displayName="Doc Year" ma:internalName="CHfsOigDcnYea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d98fa39-7fbd-4685-a488-797cac8227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6477D3-9AD6-4939-98B0-1459C9C1F9A9}">
  <ds:schemaRef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www.w3.org/XML/1998/namespace"/>
    <ds:schemaRef ds:uri="b7a785ca-b8fc-45e2-abc1-6518e14b3b02"/>
    <ds:schemaRef ds:uri="http://purl.org/dc/dcmitype/"/>
    <ds:schemaRef ds:uri="http://purl.org/dc/terms/"/>
  </ds:schemaRefs>
</ds:datastoreItem>
</file>

<file path=customXml/itemProps2.xml><?xml version="1.0" encoding="utf-8"?>
<ds:datastoreItem xmlns:ds="http://schemas.openxmlformats.org/officeDocument/2006/customXml" ds:itemID="{F0EC6B45-8FFE-4615-B4B4-98B45477E1CF}"/>
</file>

<file path=customXml/itemProps3.xml><?xml version="1.0" encoding="utf-8"?>
<ds:datastoreItem xmlns:ds="http://schemas.openxmlformats.org/officeDocument/2006/customXml" ds:itemID="{593C9CAE-0397-4B83-8C95-62C7AD82E630}">
  <ds:schemaRefs>
    <ds:schemaRef ds:uri="http://schemas.microsoft.com/office/2006/metadata/longProperties"/>
  </ds:schemaRefs>
</ds:datastoreItem>
</file>

<file path=customXml/itemProps4.xml><?xml version="1.0" encoding="utf-8"?>
<ds:datastoreItem xmlns:ds="http://schemas.openxmlformats.org/officeDocument/2006/customXml" ds:itemID="{E02DC11E-296D-4A54-A6C5-FF8A0B40A0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31</vt:i4>
      </vt:variant>
      <vt:variant>
        <vt:lpstr>Charts</vt:lpstr>
      </vt:variant>
      <vt:variant>
        <vt:i4>6</vt:i4>
      </vt:variant>
      <vt:variant>
        <vt:lpstr>Named Ranges</vt:lpstr>
      </vt:variant>
      <vt:variant>
        <vt:i4>15</vt:i4>
      </vt:variant>
    </vt:vector>
  </HeadingPairs>
  <TitlesOfParts>
    <vt:vector size="52" baseType="lpstr">
      <vt:lpstr>Cover Page</vt:lpstr>
      <vt:lpstr>Table of Contents</vt:lpstr>
      <vt:lpstr>Contiguous County Service Area</vt:lpstr>
      <vt:lpstr>Adult Day</vt:lpstr>
      <vt:lpstr>ASC</vt:lpstr>
      <vt:lpstr>Cardiac Cath.</vt:lpstr>
      <vt:lpstr>CCRC beds</vt:lpstr>
      <vt:lpstr>CD Beds</vt:lpstr>
      <vt:lpstr>Freestanding ED</vt:lpstr>
      <vt:lpstr>GROUND AMBULANCE</vt:lpstr>
      <vt:lpstr>Home Health</vt:lpstr>
      <vt:lpstr>Home Health by COUNTY</vt:lpstr>
      <vt:lpstr>Hospice (Residential)</vt:lpstr>
      <vt:lpstr>Hospice by COUNTY</vt:lpstr>
      <vt:lpstr>Long-Term Care</vt:lpstr>
      <vt:lpstr>Hospice</vt:lpstr>
      <vt:lpstr>Hospitals</vt:lpstr>
      <vt:lpstr>ICFIID</vt:lpstr>
      <vt:lpstr>MRI</vt:lpstr>
      <vt:lpstr>Megavoltage Radiation</vt:lpstr>
      <vt:lpstr>Sheet1</vt:lpstr>
      <vt:lpstr>PACE </vt:lpstr>
      <vt:lpstr>Open Heart Surgery</vt:lpstr>
      <vt:lpstr>PET</vt:lpstr>
      <vt:lpstr>PPEC</vt:lpstr>
      <vt:lpstr>PDN by County</vt:lpstr>
      <vt:lpstr>Private Duty Nursing</vt:lpstr>
      <vt:lpstr>PRTF Level I</vt:lpstr>
      <vt:lpstr>PRTF Level II</vt:lpstr>
      <vt:lpstr>Residential Crisis Stab. Unit</vt:lpstr>
      <vt:lpstr>Transplant Programs</vt:lpstr>
      <vt:lpstr>Chart6</vt:lpstr>
      <vt:lpstr>Chart5</vt:lpstr>
      <vt:lpstr>Chart4</vt:lpstr>
      <vt:lpstr>Chart3</vt:lpstr>
      <vt:lpstr>Chart2</vt:lpstr>
      <vt:lpstr>Chart1</vt:lpstr>
      <vt:lpstr>'Cardiac Cath.'!Print_Area</vt:lpstr>
      <vt:lpstr>MRI!Print_Area</vt:lpstr>
      <vt:lpstr>PET!Print_Area</vt:lpstr>
      <vt:lpstr>'Adult Day'!Print_Titles</vt:lpstr>
      <vt:lpstr>ASC!Print_Titles</vt:lpstr>
      <vt:lpstr>'Contiguous County Service Area'!Print_Titles</vt:lpstr>
      <vt:lpstr>'Home Health'!Print_Titles</vt:lpstr>
      <vt:lpstr>'Hospice by COUNTY'!Print_Titles</vt:lpstr>
      <vt:lpstr>Hospitals!Print_Titles</vt:lpstr>
      <vt:lpstr>ICFIID!Print_Titles</vt:lpstr>
      <vt:lpstr>'Long-Term Care'!Print_Titles</vt:lpstr>
      <vt:lpstr>'Megavoltage Radiation'!Print_Titles</vt:lpstr>
      <vt:lpstr>MRI!Print_Titles</vt:lpstr>
      <vt:lpstr>PET!Print_Titles</vt:lpstr>
      <vt:lpstr>'PRTF Level I'!Print_Titles</vt:lpstr>
    </vt:vector>
  </TitlesOfParts>
  <Company>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September 2026 Inventory</dc:title>
  <dc:creator>Shane.Odonley</dc:creator>
  <cp:lastModifiedBy>Bailey, Erin M (CHFS OIG)</cp:lastModifiedBy>
  <cp:lastPrinted>2024-09-17T14:52:03Z</cp:lastPrinted>
  <dcterms:created xsi:type="dcterms:W3CDTF">2006-02-03T13:55:00Z</dcterms:created>
  <dcterms:modified xsi:type="dcterms:W3CDTF">2026-10-12T16:32:49Z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0x010100BA3708440A9C1E41B62ADCB95A19F5C7</vt:lpwstr>
  </property>
</Properties>
</file>