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P:\ConOvrst\03-MOU-Grant Branch\2 MOU\730 - FRYSCS\M1023 RFA Volunteer Generation\"/>
    </mc:Choice>
  </mc:AlternateContent>
  <xr:revisionPtr revIDLastSave="0" documentId="8_{71486DE7-2635-416A-88FD-947B221A7BB2}" xr6:coauthVersionLast="46" xr6:coauthVersionMax="46" xr10:uidLastSave="{00000000-0000-0000-0000-000000000000}"/>
  <bookViews>
    <workbookView xWindow="-23148" yWindow="4776" windowWidth="23256" windowHeight="12576" xr2:uid="{4762888F-8A55-49DF-BEC8-2B40AF9C7094}"/>
  </bookViews>
  <sheets>
    <sheet name="Budget Form" sheetId="1" r:id="rId1"/>
    <sheet name="EXAMPLE Budge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2" l="1"/>
  <c r="C5" i="2"/>
  <c r="D9" i="2" s="1"/>
  <c r="D17" i="2"/>
  <c r="D32" i="2"/>
  <c r="D43" i="2"/>
  <c r="D42" i="2"/>
  <c r="E11" i="1"/>
  <c r="D16" i="2"/>
  <c r="D10" i="2"/>
  <c r="D11" i="2" l="1"/>
  <c r="E11" i="2" s="1"/>
  <c r="B66" i="2" l="1"/>
  <c r="D53" i="2"/>
  <c r="C53" i="2"/>
  <c r="E52" i="2"/>
  <c r="E51" i="2"/>
  <c r="E50" i="2"/>
  <c r="D46" i="2"/>
  <c r="E46" i="2" s="1"/>
  <c r="C46" i="2"/>
  <c r="E45" i="2"/>
  <c r="E44" i="2"/>
  <c r="E43" i="2"/>
  <c r="E42" i="2"/>
  <c r="E41" i="2"/>
  <c r="E39" i="2"/>
  <c r="D39" i="2"/>
  <c r="C39" i="2"/>
  <c r="E38" i="2"/>
  <c r="E37" i="2"/>
  <c r="D34" i="2"/>
  <c r="C34" i="2"/>
  <c r="E33" i="2"/>
  <c r="E32" i="2"/>
  <c r="D30" i="2"/>
  <c r="C30" i="2"/>
  <c r="E29" i="2"/>
  <c r="E28" i="2"/>
  <c r="E27" i="2"/>
  <c r="E26" i="2"/>
  <c r="D24" i="2"/>
  <c r="C24" i="2"/>
  <c r="E24" i="2" s="1"/>
  <c r="E23" i="2"/>
  <c r="E22" i="2"/>
  <c r="D20" i="2"/>
  <c r="C20" i="2"/>
  <c r="E19" i="2"/>
  <c r="E17" i="2"/>
  <c r="E16" i="2"/>
  <c r="D13" i="2"/>
  <c r="C13" i="2"/>
  <c r="E12" i="2"/>
  <c r="E10" i="2"/>
  <c r="E9" i="2"/>
  <c r="D7" i="2"/>
  <c r="C7" i="2"/>
  <c r="E6" i="2"/>
  <c r="E5" i="2"/>
  <c r="B66" i="1"/>
  <c r="D53" i="1"/>
  <c r="E52" i="1"/>
  <c r="E51" i="1"/>
  <c r="D46" i="1"/>
  <c r="E45" i="1"/>
  <c r="E44" i="1"/>
  <c r="E43" i="1"/>
  <c r="E42" i="1"/>
  <c r="E41" i="1"/>
  <c r="D39" i="1"/>
  <c r="C39" i="1"/>
  <c r="E38" i="1"/>
  <c r="E37" i="1"/>
  <c r="D34" i="1"/>
  <c r="C34" i="1"/>
  <c r="E34" i="1" s="1"/>
  <c r="E33" i="1"/>
  <c r="E32" i="1"/>
  <c r="E29" i="1"/>
  <c r="E28" i="1"/>
  <c r="C30" i="1"/>
  <c r="D30" i="1"/>
  <c r="D24" i="1"/>
  <c r="C24" i="1"/>
  <c r="E24" i="1" s="1"/>
  <c r="E23" i="1"/>
  <c r="E22" i="1"/>
  <c r="D20" i="1"/>
  <c r="E19" i="1"/>
  <c r="C20" i="1"/>
  <c r="E16" i="1"/>
  <c r="C13" i="1"/>
  <c r="E12" i="1"/>
  <c r="E10" i="1"/>
  <c r="E9" i="1"/>
  <c r="D13" i="1"/>
  <c r="D7" i="1"/>
  <c r="C7" i="1"/>
  <c r="E6" i="1"/>
  <c r="E5" i="1"/>
  <c r="E30" i="2" l="1"/>
  <c r="E7" i="2"/>
  <c r="E53" i="2"/>
  <c r="E34" i="2"/>
  <c r="E13" i="2"/>
  <c r="E47" i="2" s="1"/>
  <c r="E54" i="2" s="1"/>
  <c r="D47" i="2"/>
  <c r="D54" i="2" s="1"/>
  <c r="E20" i="2"/>
  <c r="C47" i="2"/>
  <c r="D47" i="1"/>
  <c r="E39" i="1"/>
  <c r="C46" i="1"/>
  <c r="E46" i="1" s="1"/>
  <c r="E26" i="1"/>
  <c r="E30" i="1"/>
  <c r="E20" i="1"/>
  <c r="E13" i="1"/>
  <c r="E17" i="1"/>
  <c r="E27" i="1"/>
  <c r="E7" i="1"/>
  <c r="D56" i="2" l="1"/>
  <c r="D56" i="1"/>
  <c r="D54" i="1"/>
  <c r="C54" i="2"/>
  <c r="C56" i="2"/>
  <c r="G51" i="2"/>
  <c r="E47" i="1"/>
  <c r="E54" i="1" s="1"/>
  <c r="C47" i="1"/>
  <c r="C56" i="1" l="1"/>
  <c r="C54" i="1"/>
  <c r="G51" i="1"/>
  <c r="E56" i="2"/>
  <c r="D57" i="2" s="1"/>
  <c r="C53" i="1"/>
  <c r="E50" i="1"/>
  <c r="C57" i="2" l="1"/>
  <c r="E57" i="2" s="1"/>
  <c r="E53" i="1"/>
  <c r="E56" i="1" l="1"/>
  <c r="D57" i="1" s="1"/>
  <c r="C57" i="1" l="1"/>
  <c r="E57" i="1" s="1"/>
</calcChain>
</file>

<file path=xl/sharedStrings.xml><?xml version="1.0" encoding="utf-8"?>
<sst xmlns="http://schemas.openxmlformats.org/spreadsheetml/2006/main" count="198" uniqueCount="80">
  <si>
    <t>Total</t>
  </si>
  <si>
    <r>
      <t xml:space="preserve">A. Personnel Expenses: </t>
    </r>
    <r>
      <rPr>
        <sz val="10"/>
        <rFont val="Arial"/>
        <family val="2"/>
      </rPr>
      <t>Position/Title/Description</t>
    </r>
  </si>
  <si>
    <r>
      <rPr>
        <b/>
        <sz val="9"/>
        <rFont val="Arial"/>
        <family val="2"/>
      </rPr>
      <t xml:space="preserve">Calculation: </t>
    </r>
    <r>
      <rPr>
        <sz val="10"/>
        <rFont val="Arial"/>
        <family val="2"/>
      </rPr>
      <t>Qty/Annual Salary/%time</t>
    </r>
  </si>
  <si>
    <t>Total Amount</t>
  </si>
  <si>
    <t>Personnel Expenses totals:</t>
  </si>
  <si>
    <r>
      <t xml:space="preserve">B. Personnel Fringe Benefits: </t>
    </r>
    <r>
      <rPr>
        <sz val="10"/>
        <rFont val="Arial"/>
        <family val="2"/>
      </rPr>
      <t>Purpose/Description</t>
    </r>
  </si>
  <si>
    <t>Calculation</t>
  </si>
  <si>
    <t>Personnel Fringe Benefits totals:</t>
  </si>
  <si>
    <t>C. Travel</t>
  </si>
  <si>
    <t>f</t>
  </si>
  <si>
    <r>
      <t>  </t>
    </r>
    <r>
      <rPr>
        <sz val="10"/>
        <rFont val="Arial"/>
        <family val="2"/>
      </rPr>
      <t xml:space="preserve"> Staff Travel: Purpose</t>
    </r>
  </si>
  <si>
    <t>Staff Travel totals:</t>
  </si>
  <si>
    <r>
      <t xml:space="preserve">D. Equipment
</t>
    </r>
    <r>
      <rPr>
        <sz val="10"/>
        <rFont val="Arial"/>
        <family val="2"/>
      </rPr>
      <t>Item/Purpose/Justification</t>
    </r>
  </si>
  <si>
    <t>Equipment totals:</t>
  </si>
  <si>
    <r>
      <t>E. Supplies</t>
    </r>
    <r>
      <rPr>
        <sz val="10"/>
        <rFont val="Arial"/>
        <family val="2"/>
      </rPr>
      <t>:  Purpose</t>
    </r>
  </si>
  <si>
    <t>Supplies totals:</t>
  </si>
  <si>
    <r>
      <t>F. Contractual And Consultant Services</t>
    </r>
    <r>
      <rPr>
        <sz val="10"/>
        <rFont val="Arial"/>
        <family val="2"/>
      </rPr>
      <t>:  Purpose</t>
    </r>
  </si>
  <si>
    <t>Contractual And Consultant Services totals:</t>
  </si>
  <si>
    <t>G. Training</t>
  </si>
  <si>
    <r>
      <t>  </t>
    </r>
    <r>
      <rPr>
        <sz val="10"/>
        <rFont val="Arial"/>
        <family val="2"/>
      </rPr>
      <t xml:space="preserve"> Staff Training:  Purpose</t>
    </r>
  </si>
  <si>
    <t>Staff Training totals:</t>
  </si>
  <si>
    <r>
      <t xml:space="preserve">I. Other Program Operating Costs
</t>
    </r>
    <r>
      <rPr>
        <sz val="10"/>
        <rFont val="Arial"/>
        <family val="2"/>
      </rPr>
      <t>Purpose</t>
    </r>
  </si>
  <si>
    <t>NSCHC (Background Checks)</t>
  </si>
  <si>
    <t>Other Program Operating Cost totals:</t>
  </si>
  <si>
    <t>SECTION I. Subtotal</t>
  </si>
  <si>
    <t>SECTION II Subtotal</t>
  </si>
  <si>
    <t>B. Federally Approved Indirect Cost Rate</t>
  </si>
  <si>
    <t>C. De Minimis Rate of 10% of Modified Total Direct Costs</t>
  </si>
  <si>
    <t>SOURCE OF FUNDS</t>
  </si>
  <si>
    <t>Amount</t>
  </si>
  <si>
    <t>Public
or
Private</t>
  </si>
  <si>
    <t>Cash 
or
In-Kind</t>
  </si>
  <si>
    <t>Proposed 
or
Secured</t>
  </si>
  <si>
    <t>Agency funds (describe)</t>
  </si>
  <si>
    <t>private</t>
  </si>
  <si>
    <t>cash</t>
  </si>
  <si>
    <t>secured</t>
  </si>
  <si>
    <t>Unrecovered indirect</t>
  </si>
  <si>
    <t>in-kind</t>
  </si>
  <si>
    <t>Must match amount in budget for grantee share</t>
  </si>
  <si>
    <t>Federal Share</t>
  </si>
  <si>
    <t>Subgrantee Share (Match)</t>
  </si>
  <si>
    <r>
      <t xml:space="preserve">Only items $5,000 or more EACH </t>
    </r>
    <r>
      <rPr>
        <b/>
        <i/>
        <sz val="10"/>
        <color rgb="FFFF0000"/>
        <rFont val="Arial"/>
        <family val="2"/>
      </rPr>
      <t>(N/A -- Not eligible for this grant).</t>
    </r>
  </si>
  <si>
    <t>SECTION I. Direct Program Operating Costs</t>
  </si>
  <si>
    <t>COST REIMBURSEMENT BUDGET NARRATIVE WORKSHEET  -- VGF CONNECTOR ORGANIZATION</t>
  </si>
  <si>
    <t>A. Indirect Cost Plan</t>
  </si>
  <si>
    <t>Federal / Subgrantee Share:</t>
  </si>
  <si>
    <t>SECTION II. Indirect Costs</t>
  </si>
  <si>
    <t xml:space="preserve">TOTAL SECTIONS I and II </t>
  </si>
  <si>
    <r>
      <t xml:space="preserve">Max Federal Indirect (5% Limit per VGF Regulations)  </t>
    </r>
    <r>
      <rPr>
        <b/>
        <i/>
        <sz val="10"/>
        <color rgb="FFC00000"/>
        <rFont val="Arial"/>
        <family val="2"/>
      </rPr>
      <t>Do not exceed this amount in cell C49, C50 or C51</t>
    </r>
  </si>
  <si>
    <r>
      <t xml:space="preserve">MAY CHOOSE OPTION </t>
    </r>
    <r>
      <rPr>
        <b/>
        <i/>
        <u/>
        <sz val="10"/>
        <color rgb="FFFF0000"/>
        <rFont val="Arial"/>
        <family val="2"/>
      </rPr>
      <t>A, B, or C</t>
    </r>
    <r>
      <rPr>
        <b/>
        <i/>
        <sz val="10"/>
        <rFont val="Arial"/>
        <family val="2"/>
      </rPr>
      <t xml:space="preserve"> in keeping with entity policy / requirments.</t>
    </r>
  </si>
  <si>
    <t>Remaining Indirect cost amount over and above the amount that can be claimed for federal reimbursement (cell C49, C50 or C51) can be used to satisfy the match requirement.  Subgrantee may choose to waive federal indirect and claim all as match.</t>
  </si>
  <si>
    <t>Community Programs Manager</t>
  </si>
  <si>
    <t>FICA</t>
  </si>
  <si>
    <t>7.65% x salary</t>
  </si>
  <si>
    <t>Worker's Comp</t>
  </si>
  <si>
    <t>Health Insurance</t>
  </si>
  <si>
    <t>3.89 bi-weekly (x26) per FTE</t>
  </si>
  <si>
    <t>$4,800 (95% paid by agency: 4,560, 5% paid by employee) per FTE</t>
  </si>
  <si>
    <t>Travel to Serve Kentucky-Sponsored Meetings</t>
  </si>
  <si>
    <t>1-Day: Mileage = (250 miles x $0.42) = $105 x 4 trips</t>
  </si>
  <si>
    <t>Estimate of $87 x 1 staff</t>
  </si>
  <si>
    <t>Office Supplies</t>
  </si>
  <si>
    <t>50% minimum</t>
  </si>
  <si>
    <t>1 person(s) at $40,065 each x 40 % usage</t>
  </si>
  <si>
    <t>Retirement</t>
  </si>
  <si>
    <t>8% X salary</t>
  </si>
  <si>
    <t xml:space="preserve">Technology for Community Programs Manager </t>
  </si>
  <si>
    <t>180 per month X 12 months</t>
  </si>
  <si>
    <t>Phone for Community Programs Manager</t>
  </si>
  <si>
    <t>$50 per month X 12 months</t>
  </si>
  <si>
    <t>Evidence-Based Training</t>
  </si>
  <si>
    <t>$300 per event x 3 events</t>
  </si>
  <si>
    <t>Consultant for Service Plan</t>
  </si>
  <si>
    <t>$750 per day X 3 days</t>
  </si>
  <si>
    <r>
      <rPr>
        <u/>
        <sz val="10"/>
        <color theme="1"/>
        <rFont val="Arial"/>
        <family val="2"/>
      </rPr>
      <t>Description/Basis/%</t>
    </r>
    <r>
      <rPr>
        <sz val="10"/>
        <color theme="1"/>
        <rFont val="Arial"/>
        <family val="2"/>
      </rPr>
      <t>:</t>
    </r>
  </si>
  <si>
    <t>Local Travel</t>
  </si>
  <si>
    <t>100 Miles per month  X .42/mile X 1 staff member X 12 months</t>
  </si>
  <si>
    <t>$82.75 per staff member x 1 staff members x 12 months</t>
  </si>
  <si>
    <r>
      <rPr>
        <u/>
        <sz val="10"/>
        <color theme="1"/>
        <rFont val="Arial"/>
        <family val="2"/>
      </rPr>
      <t>Description/Basis/%</t>
    </r>
    <r>
      <rPr>
        <sz val="10"/>
        <color theme="1"/>
        <rFont val="Arial"/>
        <family val="2"/>
      </rPr>
      <t>:  10%;  Basis: Direct Personnel (no fringe)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</si>
</sst>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164" formatCode="_(&quot;$&quot;* #,##0_);_(&quot;$&quot;* \(#,##0\);_(&quot;$&quot;* &quot;-&quot;??_);_(@_)"/>
    <numFmt numFmtId="165" formatCode="&quot;$&quot;#,##0"/>
  </numFmts>
  <fonts count="33" x14ac:knownFonts="1">
    <font>
      <sz val="11"/>
      <color theme="1"/>
      <name val="Calibri"/>
      <family val="2"/>
      <scheme val="minor"/>
    </font>
    <font>
      <sz val="11"/>
      <color theme="1"/>
      <name val="Calibri"/>
      <family val="2"/>
      <scheme val="minor"/>
    </font>
    <font>
      <b/>
      <sz val="12"/>
      <name val="Arial"/>
      <family val="2"/>
    </font>
    <font>
      <sz val="11"/>
      <color theme="1"/>
      <name val="Arial"/>
      <family val="2"/>
    </font>
    <font>
      <sz val="11"/>
      <name val="Arial"/>
      <family val="2"/>
    </font>
    <font>
      <b/>
      <sz val="10"/>
      <name val="Arial"/>
      <family val="2"/>
    </font>
    <font>
      <sz val="12"/>
      <color theme="1"/>
      <name val="Arial"/>
      <family val="2"/>
    </font>
    <font>
      <sz val="10"/>
      <name val="Arial"/>
      <family val="2"/>
    </font>
    <font>
      <b/>
      <sz val="9"/>
      <name val="Arial"/>
      <family val="2"/>
    </font>
    <font>
      <sz val="10"/>
      <color theme="1"/>
      <name val="Arial"/>
      <family val="2"/>
    </font>
    <font>
      <b/>
      <sz val="9"/>
      <color theme="1"/>
      <name val="Arial"/>
      <family val="2"/>
    </font>
    <font>
      <b/>
      <i/>
      <sz val="10"/>
      <name val="Arial"/>
      <family val="2"/>
    </font>
    <font>
      <sz val="11"/>
      <color rgb="FFC00000"/>
      <name val="Arial"/>
      <family val="2"/>
    </font>
    <font>
      <b/>
      <sz val="8"/>
      <name val="Arial"/>
      <family val="2"/>
    </font>
    <font>
      <b/>
      <sz val="11"/>
      <color rgb="FFC00000"/>
      <name val="Arial"/>
      <family val="2"/>
    </font>
    <font>
      <sz val="10"/>
      <color theme="9" tint="-0.249977111117893"/>
      <name val="Arial"/>
      <family val="2"/>
    </font>
    <font>
      <sz val="10"/>
      <color theme="8" tint="-0.249977111117893"/>
      <name val="Arial"/>
      <family val="2"/>
    </font>
    <font>
      <b/>
      <sz val="10"/>
      <color theme="9" tint="-0.249977111117893"/>
      <name val="Arial"/>
      <family val="2"/>
    </font>
    <font>
      <b/>
      <sz val="10"/>
      <color rgb="FFC00000"/>
      <name val="Arial"/>
      <family val="2"/>
    </font>
    <font>
      <b/>
      <sz val="10"/>
      <color theme="1"/>
      <name val="Arial"/>
      <family val="2"/>
    </font>
    <font>
      <b/>
      <sz val="10"/>
      <color theme="6" tint="-0.499984740745262"/>
      <name val="Arial"/>
      <family val="2"/>
    </font>
    <font>
      <sz val="10"/>
      <color theme="6" tint="-0.499984740745262"/>
      <name val="Arial"/>
      <family val="2"/>
    </font>
    <font>
      <sz val="9"/>
      <color theme="8" tint="-0.249977111117893"/>
      <name val="Arial"/>
      <family val="2"/>
    </font>
    <font>
      <sz val="9"/>
      <color rgb="FF002060"/>
      <name val="Arial"/>
      <family val="2"/>
    </font>
    <font>
      <b/>
      <sz val="10"/>
      <color theme="0"/>
      <name val="Arial"/>
      <family val="2"/>
    </font>
    <font>
      <sz val="10"/>
      <color theme="0"/>
      <name val="Arial"/>
      <family val="2"/>
    </font>
    <font>
      <i/>
      <sz val="9"/>
      <color theme="1"/>
      <name val="Arial"/>
      <family val="2"/>
    </font>
    <font>
      <sz val="10"/>
      <color rgb="FFFF0000"/>
      <name val="Arial"/>
      <family val="2"/>
    </font>
    <font>
      <b/>
      <i/>
      <sz val="10"/>
      <color rgb="FFFF0000"/>
      <name val="Arial"/>
      <family val="2"/>
    </font>
    <font>
      <b/>
      <sz val="11"/>
      <name val="Arial"/>
      <family val="2"/>
    </font>
    <font>
      <b/>
      <i/>
      <sz val="10"/>
      <color rgb="FFC00000"/>
      <name val="Arial"/>
      <family val="2"/>
    </font>
    <font>
      <b/>
      <i/>
      <u/>
      <sz val="10"/>
      <color rgb="FFFF0000"/>
      <name val="Arial"/>
      <family val="2"/>
    </font>
    <font>
      <u/>
      <sz val="10"/>
      <color theme="1"/>
      <name val="Arial"/>
      <family val="2"/>
    </font>
  </fonts>
  <fills count="11">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indexed="22"/>
        <bgColor indexed="64"/>
      </patternFill>
    </fill>
    <fill>
      <patternFill patternType="solid">
        <fgColor theme="1"/>
        <bgColor indexed="64"/>
      </patternFill>
    </fill>
    <fill>
      <patternFill patternType="solid">
        <fgColor indexed="8"/>
        <bgColor indexed="64"/>
      </patternFill>
    </fill>
    <fill>
      <patternFill patternType="solid">
        <fgColor theme="0"/>
        <bgColor indexed="64"/>
      </patternFill>
    </fill>
    <fill>
      <patternFill patternType="solid">
        <fgColor theme="1" tint="0.14999847407452621"/>
        <bgColor indexed="64"/>
      </patternFill>
    </fill>
    <fill>
      <patternFill patternType="solid">
        <fgColor theme="7" tint="0.39997558519241921"/>
        <bgColor indexed="64"/>
      </patternFill>
    </fill>
  </fills>
  <borders count="40">
    <border>
      <left/>
      <right/>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bottom style="medium">
        <color auto="1"/>
      </bottom>
      <diagonal/>
    </border>
    <border>
      <left/>
      <right style="thin">
        <color indexed="23"/>
      </right>
      <top/>
      <bottom style="medium">
        <color auto="1"/>
      </bottom>
      <diagonal/>
    </border>
    <border>
      <left style="thin">
        <color indexed="23"/>
      </left>
      <right/>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right style="thin">
        <color indexed="23"/>
      </right>
      <top/>
      <bottom/>
      <diagonal/>
    </border>
    <border>
      <left style="thin">
        <color indexed="23"/>
      </left>
      <right/>
      <top/>
      <bottom/>
      <diagonal/>
    </border>
    <border>
      <left style="thin">
        <color auto="1"/>
      </left>
      <right style="thin">
        <color auto="1"/>
      </right>
      <top/>
      <bottom style="thin">
        <color auto="1"/>
      </bottom>
      <diagonal/>
    </border>
    <border>
      <left/>
      <right style="thin">
        <color indexed="23"/>
      </right>
      <top/>
      <bottom style="thin">
        <color indexed="23"/>
      </bottom>
      <diagonal/>
    </border>
    <border>
      <left style="thin">
        <color indexed="23"/>
      </left>
      <right/>
      <top/>
      <bottom style="thin">
        <color indexed="23"/>
      </bottom>
      <diagonal/>
    </border>
    <border>
      <left/>
      <right style="thin">
        <color auto="1"/>
      </right>
      <top style="thin">
        <color auto="1"/>
      </top>
      <bottom style="medium">
        <color auto="1"/>
      </bottom>
      <diagonal/>
    </border>
    <border>
      <left/>
      <right style="thin">
        <color indexed="23"/>
      </right>
      <top style="thin">
        <color indexed="23"/>
      </top>
      <bottom style="medium">
        <color auto="1"/>
      </bottom>
      <diagonal/>
    </border>
    <border>
      <left style="thin">
        <color indexed="23"/>
      </left>
      <right/>
      <top style="thin">
        <color indexed="23"/>
      </top>
      <bottom style="medium">
        <color auto="1"/>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indexed="64"/>
      </right>
      <top style="medium">
        <color auto="1"/>
      </top>
      <bottom style="thin">
        <color auto="1"/>
      </bottom>
      <diagonal/>
    </border>
    <border>
      <left style="thin">
        <color indexed="23"/>
      </left>
      <right style="thin">
        <color indexed="23"/>
      </right>
      <top style="thin">
        <color indexed="23"/>
      </top>
      <bottom/>
      <diagonal/>
    </border>
    <border>
      <left style="thin">
        <color indexed="23"/>
      </left>
      <right style="medium">
        <color indexed="64"/>
      </right>
      <top style="thin">
        <color indexed="23"/>
      </top>
      <bottom style="thin">
        <color indexed="23"/>
      </bottom>
      <diagonal/>
    </border>
    <border>
      <left style="medium">
        <color auto="1"/>
      </left>
      <right style="thin">
        <color auto="1"/>
      </right>
      <top style="thin">
        <color auto="1"/>
      </top>
      <bottom style="thin">
        <color auto="1"/>
      </bottom>
      <diagonal/>
    </border>
    <border>
      <left/>
      <right style="medium">
        <color indexed="64"/>
      </right>
      <top style="thin">
        <color indexed="23"/>
      </top>
      <bottom/>
      <diagonal/>
    </border>
    <border>
      <left style="medium">
        <color auto="1"/>
      </left>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cellStyleXfs>
  <cellXfs count="102">
    <xf numFmtId="0" fontId="0" fillId="0" borderId="0" xfId="0"/>
    <xf numFmtId="0" fontId="3" fillId="0" borderId="0" xfId="0" applyFont="1" applyAlignment="1">
      <alignment vertical="center"/>
    </xf>
    <xf numFmtId="0" fontId="4" fillId="0" borderId="1" xfId="0" applyFont="1" applyBorder="1" applyAlignment="1">
      <alignment vertical="center" wrapText="1"/>
    </xf>
    <xf numFmtId="0" fontId="5" fillId="2" borderId="1" xfId="0" applyFont="1" applyFill="1" applyBorder="1" applyAlignment="1">
      <alignment horizontal="center" vertical="center" wrapText="1"/>
    </xf>
    <xf numFmtId="0" fontId="5" fillId="3" borderId="5" xfId="0" applyFont="1" applyFill="1" applyBorder="1" applyAlignment="1">
      <alignment vertical="center" wrapText="1"/>
    </xf>
    <xf numFmtId="0" fontId="5" fillId="3" borderId="6" xfId="0" applyFont="1" applyFill="1" applyBorder="1" applyAlignment="1">
      <alignment vertical="center" wrapText="1"/>
    </xf>
    <xf numFmtId="6" fontId="7" fillId="3" borderId="7" xfId="0" applyNumberFormat="1" applyFont="1" applyFill="1" applyBorder="1" applyAlignment="1">
      <alignment horizontal="right" vertical="center" wrapText="1"/>
    </xf>
    <xf numFmtId="0" fontId="9" fillId="0" borderId="0" xfId="0" applyFont="1" applyAlignment="1">
      <alignment vertical="center"/>
    </xf>
    <xf numFmtId="0" fontId="7" fillId="0" borderId="8" xfId="0" applyFont="1" applyBorder="1" applyAlignment="1">
      <alignment vertical="center" wrapText="1"/>
    </xf>
    <xf numFmtId="0" fontId="7" fillId="0" borderId="9" xfId="0" applyFont="1" applyBorder="1" applyAlignment="1">
      <alignment vertical="center" wrapText="1"/>
    </xf>
    <xf numFmtId="6" fontId="7" fillId="4" borderId="9" xfId="0" applyNumberFormat="1" applyFont="1" applyFill="1" applyBorder="1" applyAlignment="1">
      <alignment horizontal="right" vertical="center" wrapText="1"/>
    </xf>
    <xf numFmtId="6" fontId="7" fillId="5" borderId="10" xfId="0" applyNumberFormat="1" applyFont="1" applyFill="1" applyBorder="1" applyAlignment="1">
      <alignment horizontal="right" vertical="center" wrapText="1"/>
    </xf>
    <xf numFmtId="6" fontId="7" fillId="4" borderId="13" xfId="0" applyNumberFormat="1" applyFont="1" applyFill="1" applyBorder="1" applyAlignment="1">
      <alignment horizontal="right" vertical="center" wrapText="1"/>
    </xf>
    <xf numFmtId="6" fontId="7" fillId="4" borderId="14" xfId="0" applyNumberFormat="1" applyFont="1" applyFill="1" applyBorder="1" applyAlignment="1">
      <alignment horizontal="right" vertical="center" wrapText="1"/>
    </xf>
    <xf numFmtId="6" fontId="7" fillId="5" borderId="15" xfId="0" applyNumberFormat="1" applyFont="1" applyFill="1" applyBorder="1" applyAlignment="1">
      <alignment horizontal="right" vertical="center" wrapText="1"/>
    </xf>
    <xf numFmtId="0" fontId="10" fillId="3" borderId="1" xfId="0" applyFont="1" applyFill="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6" xfId="0" applyFont="1" applyBorder="1" applyAlignment="1">
      <alignment vertical="center" wrapText="1"/>
    </xf>
    <xf numFmtId="0" fontId="5" fillId="6" borderId="16" xfId="0" applyFont="1" applyFill="1" applyBorder="1" applyAlignment="1">
      <alignment vertical="center" wrapText="1"/>
    </xf>
    <xf numFmtId="0" fontId="3" fillId="7" borderId="17" xfId="0" applyFont="1" applyFill="1" applyBorder="1" applyAlignment="1">
      <alignment vertical="center" wrapText="1"/>
    </xf>
    <xf numFmtId="0" fontId="3" fillId="7" borderId="18" xfId="0" applyFont="1" applyFill="1" applyBorder="1" applyAlignment="1">
      <alignment vertical="center" wrapText="1"/>
    </xf>
    <xf numFmtId="6" fontId="7" fillId="6" borderId="16" xfId="0" applyNumberFormat="1" applyFont="1" applyFill="1" applyBorder="1" applyAlignment="1">
      <alignment horizontal="right" vertical="center" wrapText="1"/>
    </xf>
    <xf numFmtId="0" fontId="3" fillId="3" borderId="5" xfId="0" applyFont="1" applyFill="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19" xfId="0" applyFont="1" applyBorder="1" applyAlignment="1">
      <alignment vertical="center" wrapText="1"/>
    </xf>
    <xf numFmtId="6" fontId="7" fillId="4" borderId="20" xfId="0" applyNumberFormat="1" applyFont="1" applyFill="1" applyBorder="1" applyAlignment="1">
      <alignment horizontal="right" vertical="center" wrapText="1"/>
    </xf>
    <xf numFmtId="6" fontId="7" fillId="4" borderId="21" xfId="0" applyNumberFormat="1" applyFont="1" applyFill="1" applyBorder="1" applyAlignment="1">
      <alignment horizontal="right" vertical="center" wrapText="1"/>
    </xf>
    <xf numFmtId="6" fontId="7" fillId="4" borderId="23" xfId="0" applyNumberFormat="1" applyFont="1" applyFill="1" applyBorder="1" applyAlignment="1">
      <alignment horizontal="right" vertical="center" wrapText="1"/>
    </xf>
    <xf numFmtId="6" fontId="7" fillId="4" borderId="24" xfId="0" applyNumberFormat="1" applyFont="1" applyFill="1" applyBorder="1" applyAlignment="1">
      <alignment horizontal="right" vertical="center" wrapText="1"/>
    </xf>
    <xf numFmtId="6" fontId="7" fillId="5" borderId="25" xfId="0" applyNumberFormat="1" applyFont="1" applyFill="1" applyBorder="1" applyAlignment="1">
      <alignment horizontal="right" vertical="center" wrapText="1"/>
    </xf>
    <xf numFmtId="0" fontId="10" fillId="3" borderId="9" xfId="0" applyFont="1" applyFill="1" applyBorder="1" applyAlignment="1">
      <alignment vertical="center" wrapText="1"/>
    </xf>
    <xf numFmtId="0" fontId="12" fillId="0" borderId="0" xfId="0" applyFont="1" applyAlignment="1">
      <alignment vertical="center"/>
    </xf>
    <xf numFmtId="0" fontId="7" fillId="0" borderId="27" xfId="0" applyFont="1" applyBorder="1" applyAlignment="1">
      <alignment vertical="center" wrapText="1"/>
    </xf>
    <xf numFmtId="8" fontId="7" fillId="7" borderId="16" xfId="0" applyNumberFormat="1" applyFont="1" applyFill="1" applyBorder="1" applyAlignment="1">
      <alignment horizontal="right" vertical="center" wrapText="1"/>
    </xf>
    <xf numFmtId="0" fontId="5" fillId="5" borderId="19" xfId="0" applyFont="1" applyFill="1" applyBorder="1" applyAlignment="1">
      <alignment horizontal="right" vertical="center" wrapText="1"/>
    </xf>
    <xf numFmtId="0" fontId="5" fillId="5" borderId="16" xfId="0" applyFont="1" applyFill="1" applyBorder="1" applyAlignment="1">
      <alignment vertical="center" wrapText="1"/>
    </xf>
    <xf numFmtId="6" fontId="7" fillId="5" borderId="17" xfId="0" applyNumberFormat="1" applyFont="1" applyFill="1" applyBorder="1" applyAlignment="1">
      <alignment horizontal="right" vertical="center" wrapText="1"/>
    </xf>
    <xf numFmtId="8" fontId="7" fillId="9" borderId="29" xfId="0" applyNumberFormat="1" applyFont="1" applyFill="1" applyBorder="1" applyAlignment="1">
      <alignment horizontal="right" vertical="center" wrapText="1"/>
    </xf>
    <xf numFmtId="8" fontId="7" fillId="9" borderId="30" xfId="0" applyNumberFormat="1" applyFont="1" applyFill="1" applyBorder="1" applyAlignment="1">
      <alignment horizontal="right" vertical="center" wrapText="1"/>
    </xf>
    <xf numFmtId="0" fontId="15" fillId="0" borderId="0" xfId="0" applyFont="1" applyAlignment="1">
      <alignment vertical="center" wrapText="1"/>
    </xf>
    <xf numFmtId="0" fontId="7" fillId="0" borderId="31" xfId="0" applyFont="1" applyBorder="1" applyAlignment="1">
      <alignment vertical="center" wrapText="1"/>
    </xf>
    <xf numFmtId="6" fontId="7" fillId="5" borderId="32" xfId="0" applyNumberFormat="1" applyFont="1" applyFill="1" applyBorder="1" applyAlignment="1">
      <alignment horizontal="right" vertical="center" wrapText="1"/>
    </xf>
    <xf numFmtId="0" fontId="17" fillId="0" borderId="0" xfId="0" applyFont="1" applyAlignment="1">
      <alignment horizontal="center" vertical="center" wrapText="1"/>
    </xf>
    <xf numFmtId="6" fontId="15" fillId="0" borderId="0" xfId="0" quotePrefix="1" applyNumberFormat="1" applyFont="1" applyAlignment="1">
      <alignment vertical="center"/>
    </xf>
    <xf numFmtId="0" fontId="7" fillId="0" borderId="33" xfId="3" applyBorder="1" applyAlignment="1">
      <alignment vertical="center" wrapText="1"/>
    </xf>
    <xf numFmtId="6" fontId="16" fillId="0" borderId="0" xfId="0" quotePrefix="1" applyNumberFormat="1" applyFont="1" applyAlignment="1">
      <alignment vertical="center"/>
    </xf>
    <xf numFmtId="0" fontId="5" fillId="5" borderId="31" xfId="0" applyFont="1" applyFill="1" applyBorder="1" applyAlignment="1">
      <alignment horizontal="right" vertical="center" wrapText="1"/>
    </xf>
    <xf numFmtId="0" fontId="5" fillId="5" borderId="9" xfId="0" applyFont="1" applyFill="1" applyBorder="1" applyAlignment="1">
      <alignment vertical="center" wrapText="1"/>
    </xf>
    <xf numFmtId="6" fontId="7" fillId="5" borderId="9" xfId="0" applyNumberFormat="1" applyFont="1" applyFill="1" applyBorder="1" applyAlignment="1">
      <alignment horizontal="right" vertical="center" wrapText="1"/>
    </xf>
    <xf numFmtId="0" fontId="5" fillId="5" borderId="34" xfId="0" applyFont="1" applyFill="1" applyBorder="1" applyAlignment="1">
      <alignment horizontal="right" vertical="center" wrapText="1"/>
    </xf>
    <xf numFmtId="0" fontId="5" fillId="5" borderId="35" xfId="0" applyFont="1" applyFill="1" applyBorder="1" applyAlignment="1">
      <alignment horizontal="right" vertical="center" wrapText="1"/>
    </xf>
    <xf numFmtId="0" fontId="24" fillId="9" borderId="5" xfId="0" applyFont="1" applyFill="1" applyBorder="1" applyAlignment="1">
      <alignment vertical="center" wrapText="1"/>
    </xf>
    <xf numFmtId="0" fontId="24" fillId="9" borderId="28" xfId="0" applyFont="1" applyFill="1" applyBorder="1" applyAlignment="1">
      <alignment vertical="center" wrapText="1"/>
    </xf>
    <xf numFmtId="6" fontId="25" fillId="9" borderId="28" xfId="0" applyNumberFormat="1" applyFont="1" applyFill="1" applyBorder="1" applyAlignment="1">
      <alignment horizontal="right" vertical="center" wrapText="1"/>
    </xf>
    <xf numFmtId="6" fontId="7" fillId="10" borderId="28" xfId="0" applyNumberFormat="1" applyFont="1" applyFill="1" applyBorder="1" applyAlignment="1">
      <alignment horizontal="right" vertical="center" wrapText="1"/>
    </xf>
    <xf numFmtId="6" fontId="25" fillId="9" borderId="7" xfId="0" applyNumberFormat="1" applyFont="1" applyFill="1" applyBorder="1" applyAlignment="1">
      <alignment horizontal="right" vertical="center" wrapText="1"/>
    </xf>
    <xf numFmtId="0" fontId="24" fillId="9" borderId="34" xfId="0" applyFont="1" applyFill="1" applyBorder="1" applyAlignment="1">
      <alignment horizontal="right" vertical="center" wrapText="1"/>
    </xf>
    <xf numFmtId="0" fontId="24" fillId="9" borderId="35" xfId="0" applyFont="1" applyFill="1" applyBorder="1" applyAlignment="1">
      <alignment horizontal="right" vertical="center" wrapText="1"/>
    </xf>
    <xf numFmtId="10" fontId="25" fillId="9" borderId="35" xfId="0" applyNumberFormat="1" applyFont="1" applyFill="1" applyBorder="1" applyAlignment="1">
      <alignment horizontal="right" vertical="center" wrapText="1"/>
    </xf>
    <xf numFmtId="10" fontId="5" fillId="10" borderId="35" xfId="0" applyNumberFormat="1" applyFont="1" applyFill="1" applyBorder="1" applyAlignment="1">
      <alignment horizontal="right" vertical="center" wrapText="1"/>
    </xf>
    <xf numFmtId="9" fontId="25" fillId="9" borderId="36" xfId="2" applyFont="1" applyFill="1" applyBorder="1" applyAlignment="1">
      <alignment horizontal="right" vertical="center" wrapText="1"/>
    </xf>
    <xf numFmtId="0" fontId="27" fillId="0" borderId="0" xfId="0" applyFont="1" applyAlignment="1">
      <alignment vertical="center"/>
    </xf>
    <xf numFmtId="0" fontId="26" fillId="0" borderId="0" xfId="0" applyFont="1" applyAlignment="1">
      <alignment vertical="center"/>
    </xf>
    <xf numFmtId="0" fontId="19" fillId="10" borderId="9" xfId="0" applyFont="1" applyFill="1" applyBorder="1" applyAlignment="1">
      <alignment vertical="center"/>
    </xf>
    <xf numFmtId="0" fontId="9" fillId="10" borderId="9" xfId="0" applyFont="1" applyFill="1" applyBorder="1" applyAlignment="1">
      <alignment horizontal="center" vertical="center"/>
    </xf>
    <xf numFmtId="0" fontId="9" fillId="10" borderId="9" xfId="0" applyFont="1" applyFill="1" applyBorder="1" applyAlignment="1">
      <alignment horizontal="center" vertical="center" wrapText="1"/>
    </xf>
    <xf numFmtId="0" fontId="9" fillId="8" borderId="9" xfId="0" applyFont="1" applyFill="1" applyBorder="1" applyAlignment="1">
      <alignment vertical="center"/>
    </xf>
    <xf numFmtId="165" fontId="9" fillId="8" borderId="9" xfId="0" applyNumberFormat="1" applyFont="1" applyFill="1" applyBorder="1" applyAlignment="1">
      <alignment vertical="center"/>
    </xf>
    <xf numFmtId="0" fontId="9" fillId="8" borderId="9" xfId="0" applyFont="1" applyFill="1" applyBorder="1" applyAlignment="1">
      <alignment horizontal="center" vertical="center" wrapText="1"/>
    </xf>
    <xf numFmtId="0" fontId="9" fillId="8" borderId="9" xfId="0" applyFont="1" applyFill="1" applyBorder="1" applyAlignment="1">
      <alignment horizontal="center" vertical="center"/>
    </xf>
    <xf numFmtId="0" fontId="13" fillId="2" borderId="1" xfId="0" applyFont="1" applyFill="1" applyBorder="1" applyAlignment="1">
      <alignment horizontal="center" vertical="center" wrapText="1"/>
    </xf>
    <xf numFmtId="0" fontId="19" fillId="0" borderId="0" xfId="0" applyFont="1" applyAlignment="1" applyProtection="1">
      <alignment vertical="center"/>
      <protection locked="0"/>
    </xf>
    <xf numFmtId="0" fontId="20" fillId="0" borderId="0" xfId="0" applyFont="1" applyAlignment="1" applyProtection="1">
      <alignment vertical="center"/>
      <protection locked="0"/>
    </xf>
    <xf numFmtId="0" fontId="3" fillId="0" borderId="0" xfId="0" applyFont="1" applyAlignment="1" applyProtection="1">
      <alignment vertical="center"/>
      <protection locked="0"/>
    </xf>
    <xf numFmtId="0" fontId="9" fillId="0" borderId="0" xfId="0" applyFont="1" applyAlignment="1" applyProtection="1">
      <alignment vertical="center"/>
      <protection locked="0"/>
    </xf>
    <xf numFmtId="164" fontId="21" fillId="0" borderId="0" xfId="1" applyNumberFormat="1" applyFont="1" applyAlignment="1" applyProtection="1">
      <alignment vertical="center"/>
      <protection locked="0"/>
    </xf>
    <xf numFmtId="6" fontId="23" fillId="0" borderId="0" xfId="0" quotePrefix="1" applyNumberFormat="1" applyFont="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19" fillId="0" borderId="0" xfId="0" applyFont="1" applyAlignment="1" applyProtection="1">
      <alignment horizontal="right" vertical="center"/>
      <protection locked="0"/>
    </xf>
    <xf numFmtId="6" fontId="7" fillId="5" borderId="13" xfId="0" applyNumberFormat="1" applyFont="1" applyFill="1" applyBorder="1" applyAlignment="1">
      <alignment horizontal="right" vertical="center" wrapText="1"/>
    </xf>
    <xf numFmtId="3" fontId="18" fillId="0" borderId="9" xfId="0" applyNumberFormat="1" applyFont="1" applyBorder="1" applyAlignment="1" applyProtection="1">
      <alignment horizontal="center" vertical="center" wrapText="1"/>
    </xf>
    <xf numFmtId="6" fontId="14" fillId="0" borderId="9" xfId="0" applyNumberFormat="1" applyFont="1" applyBorder="1" applyAlignment="1" applyProtection="1">
      <alignment horizontal="center" vertical="center"/>
    </xf>
    <xf numFmtId="165" fontId="9" fillId="10" borderId="0" xfId="0" applyNumberFormat="1" applyFont="1" applyFill="1" applyAlignment="1" applyProtection="1">
      <alignment vertical="center"/>
      <protection locked="0"/>
    </xf>
    <xf numFmtId="0" fontId="9" fillId="0" borderId="9" xfId="0" applyFont="1" applyBorder="1" applyAlignment="1">
      <alignment horizontal="left" vertical="top" wrapText="1"/>
    </xf>
    <xf numFmtId="8" fontId="19" fillId="0" borderId="0" xfId="0" applyNumberFormat="1" applyFont="1" applyAlignment="1" applyProtection="1">
      <alignment horizontal="right" vertical="center"/>
      <protection locked="0"/>
    </xf>
    <xf numFmtId="6" fontId="3" fillId="0" borderId="0" xfId="0" applyNumberFormat="1" applyFont="1" applyAlignment="1">
      <alignment vertical="center"/>
    </xf>
    <xf numFmtId="8" fontId="3" fillId="0" borderId="0" xfId="0" applyNumberFormat="1" applyFont="1" applyAlignment="1">
      <alignment vertical="center"/>
    </xf>
    <xf numFmtId="0" fontId="5" fillId="0" borderId="11" xfId="0" applyFont="1" applyBorder="1" applyAlignment="1">
      <alignment horizontal="right" vertical="center" wrapText="1"/>
    </xf>
    <xf numFmtId="0" fontId="3" fillId="0" borderId="22" xfId="0" applyFont="1" applyBorder="1" applyAlignment="1">
      <alignment horizontal="right" vertical="center" wrapText="1"/>
    </xf>
    <xf numFmtId="0" fontId="2"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6" fontId="22" fillId="0" borderId="9" xfId="0" quotePrefix="1" applyNumberFormat="1" applyFont="1" applyBorder="1" applyAlignment="1" applyProtection="1">
      <alignment horizontal="left" vertical="center" wrapText="1"/>
      <protection locked="0"/>
    </xf>
    <xf numFmtId="0" fontId="11" fillId="0" borderId="38" xfId="0" applyFont="1" applyBorder="1" applyAlignment="1">
      <alignment horizontal="left" vertical="center" wrapText="1"/>
    </xf>
    <xf numFmtId="0" fontId="11" fillId="0" borderId="39" xfId="0" applyFont="1" applyBorder="1" applyAlignment="1">
      <alignment horizontal="left" vertical="center" wrapText="1"/>
    </xf>
    <xf numFmtId="0" fontId="11" fillId="0" borderId="37" xfId="0" applyFont="1" applyBorder="1" applyAlignment="1">
      <alignment horizontal="left" vertical="center" wrapText="1"/>
    </xf>
    <xf numFmtId="0" fontId="11" fillId="0" borderId="26" xfId="0" applyFont="1" applyBorder="1" applyAlignment="1">
      <alignment horizontal="left" vertical="center" wrapText="1"/>
    </xf>
    <xf numFmtId="0" fontId="3" fillId="0" borderId="12" xfId="0" applyFont="1" applyBorder="1" applyAlignment="1">
      <alignment horizontal="right" vertical="center" wrapText="1"/>
    </xf>
    <xf numFmtId="0" fontId="29" fillId="0" borderId="0" xfId="0" applyFont="1" applyAlignment="1">
      <alignment vertical="center"/>
    </xf>
    <xf numFmtId="0" fontId="4" fillId="0" borderId="0" xfId="0" applyFont="1" applyAlignment="1">
      <alignment vertical="center"/>
    </xf>
  </cellXfs>
  <cellStyles count="4">
    <cellStyle name="Currency" xfId="1" builtinId="4"/>
    <cellStyle name="Normal" xfId="0" builtinId="0"/>
    <cellStyle name="Normal 2" xfId="3" xr:uid="{918A0431-9B8D-44CB-BF41-F0F1B28CA764}"/>
    <cellStyle name="Percent" xfId="2" builtinId="5"/>
  </cellStyles>
  <dxfs count="6">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92D05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13</xdr:row>
      <xdr:rowOff>0</xdr:rowOff>
    </xdr:from>
    <xdr:to>
      <xdr:col>2</xdr:col>
      <xdr:colOff>9525</xdr:colOff>
      <xdr:row>13</xdr:row>
      <xdr:rowOff>9525</xdr:rowOff>
    </xdr:to>
    <xdr:pic>
      <xdr:nvPicPr>
        <xdr:cNvPr id="2" name="Picture 1" descr="ecblank">
          <a:extLst>
            <a:ext uri="{FF2B5EF4-FFF2-40B4-BE49-F238E27FC236}">
              <a16:creationId xmlns:a16="http://schemas.microsoft.com/office/drawing/2014/main" id="{3042BAA0-C0F5-441A-8F00-0503168FAE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393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13</xdr:row>
      <xdr:rowOff>0</xdr:rowOff>
    </xdr:from>
    <xdr:to>
      <xdr:col>3</xdr:col>
      <xdr:colOff>9525</xdr:colOff>
      <xdr:row>13</xdr:row>
      <xdr:rowOff>9525</xdr:rowOff>
    </xdr:to>
    <xdr:pic>
      <xdr:nvPicPr>
        <xdr:cNvPr id="3" name="Picture 2" descr="ecblank">
          <a:extLst>
            <a:ext uri="{FF2B5EF4-FFF2-40B4-BE49-F238E27FC236}">
              <a16:creationId xmlns:a16="http://schemas.microsoft.com/office/drawing/2014/main" id="{03DEC846-ABF2-4036-95D7-FFF19F541C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7825" y="393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866775</xdr:colOff>
      <xdr:row>7</xdr:row>
      <xdr:rowOff>66675</xdr:rowOff>
    </xdr:from>
    <xdr:to>
      <xdr:col>5</xdr:col>
      <xdr:colOff>0</xdr:colOff>
      <xdr:row>7</xdr:row>
      <xdr:rowOff>76200</xdr:rowOff>
    </xdr:to>
    <xdr:pic>
      <xdr:nvPicPr>
        <xdr:cNvPr id="4" name="Picture 3" descr="ecblank">
          <a:extLst>
            <a:ext uri="{FF2B5EF4-FFF2-40B4-BE49-F238E27FC236}">
              <a16:creationId xmlns:a16="http://schemas.microsoft.com/office/drawing/2014/main" id="{AA12C189-4EA7-4D47-80E2-51F0895E0F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1375" y="200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xdr:row>
      <xdr:rowOff>0</xdr:rowOff>
    </xdr:from>
    <xdr:to>
      <xdr:col>2</xdr:col>
      <xdr:colOff>9525</xdr:colOff>
      <xdr:row>34</xdr:row>
      <xdr:rowOff>9525</xdr:rowOff>
    </xdr:to>
    <xdr:pic>
      <xdr:nvPicPr>
        <xdr:cNvPr id="5" name="Picture 4" descr="ecblank">
          <a:extLst>
            <a:ext uri="{FF2B5EF4-FFF2-40B4-BE49-F238E27FC236}">
              <a16:creationId xmlns:a16="http://schemas.microsoft.com/office/drawing/2014/main" id="{3918B136-757A-4676-ACDA-9138C6AE7C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10563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34</xdr:row>
      <xdr:rowOff>0</xdr:rowOff>
    </xdr:from>
    <xdr:to>
      <xdr:col>3</xdr:col>
      <xdr:colOff>9525</xdr:colOff>
      <xdr:row>34</xdr:row>
      <xdr:rowOff>9525</xdr:rowOff>
    </xdr:to>
    <xdr:pic>
      <xdr:nvPicPr>
        <xdr:cNvPr id="6" name="Picture 5" descr="ecblank">
          <a:extLst>
            <a:ext uri="{FF2B5EF4-FFF2-40B4-BE49-F238E27FC236}">
              <a16:creationId xmlns:a16="http://schemas.microsoft.com/office/drawing/2014/main" id="{D0CC85BF-6261-4DA0-B4DD-0AEAE8F68F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7825" y="7543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47</xdr:row>
      <xdr:rowOff>0</xdr:rowOff>
    </xdr:from>
    <xdr:to>
      <xdr:col>0</xdr:col>
      <xdr:colOff>9525</xdr:colOff>
      <xdr:row>47</xdr:row>
      <xdr:rowOff>9525</xdr:rowOff>
    </xdr:to>
    <xdr:pic>
      <xdr:nvPicPr>
        <xdr:cNvPr id="7" name="Picture 6" descr="ecblank">
          <a:extLst>
            <a:ext uri="{FF2B5EF4-FFF2-40B4-BE49-F238E27FC236}">
              <a16:creationId xmlns:a16="http://schemas.microsoft.com/office/drawing/2014/main" id="{E6614566-7189-412D-95D6-3B4E68B222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7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47</xdr:row>
      <xdr:rowOff>0</xdr:rowOff>
    </xdr:from>
    <xdr:to>
      <xdr:col>0</xdr:col>
      <xdr:colOff>9525</xdr:colOff>
      <xdr:row>47</xdr:row>
      <xdr:rowOff>9525</xdr:rowOff>
    </xdr:to>
    <xdr:pic>
      <xdr:nvPicPr>
        <xdr:cNvPr id="8" name="Picture 7" descr="ecblank">
          <a:extLst>
            <a:ext uri="{FF2B5EF4-FFF2-40B4-BE49-F238E27FC236}">
              <a16:creationId xmlns:a16="http://schemas.microsoft.com/office/drawing/2014/main" id="{F800EF2B-1AF6-4CB3-A8F0-9DA503A554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611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13</xdr:row>
      <xdr:rowOff>0</xdr:rowOff>
    </xdr:from>
    <xdr:to>
      <xdr:col>2</xdr:col>
      <xdr:colOff>9525</xdr:colOff>
      <xdr:row>13</xdr:row>
      <xdr:rowOff>9525</xdr:rowOff>
    </xdr:to>
    <xdr:pic>
      <xdr:nvPicPr>
        <xdr:cNvPr id="2" name="Picture 1" descr="ecblank">
          <a:extLst>
            <a:ext uri="{FF2B5EF4-FFF2-40B4-BE49-F238E27FC236}">
              <a16:creationId xmlns:a16="http://schemas.microsoft.com/office/drawing/2014/main" id="{E2668161-AA58-4072-8CC7-682BB081E5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3019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13</xdr:row>
      <xdr:rowOff>0</xdr:rowOff>
    </xdr:from>
    <xdr:to>
      <xdr:col>3</xdr:col>
      <xdr:colOff>9525</xdr:colOff>
      <xdr:row>13</xdr:row>
      <xdr:rowOff>9525</xdr:rowOff>
    </xdr:to>
    <xdr:pic>
      <xdr:nvPicPr>
        <xdr:cNvPr id="3" name="Picture 2" descr="ecblank">
          <a:extLst>
            <a:ext uri="{FF2B5EF4-FFF2-40B4-BE49-F238E27FC236}">
              <a16:creationId xmlns:a16="http://schemas.microsoft.com/office/drawing/2014/main" id="{934D521C-B20A-45F9-8ACA-96FC56E2D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7825" y="3019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866775</xdr:colOff>
      <xdr:row>7</xdr:row>
      <xdr:rowOff>66675</xdr:rowOff>
    </xdr:from>
    <xdr:to>
      <xdr:col>5</xdr:col>
      <xdr:colOff>0</xdr:colOff>
      <xdr:row>7</xdr:row>
      <xdr:rowOff>76200</xdr:rowOff>
    </xdr:to>
    <xdr:pic>
      <xdr:nvPicPr>
        <xdr:cNvPr id="4" name="Picture 3" descr="ecblank">
          <a:extLst>
            <a:ext uri="{FF2B5EF4-FFF2-40B4-BE49-F238E27FC236}">
              <a16:creationId xmlns:a16="http://schemas.microsoft.com/office/drawing/2014/main" id="{F816B185-1478-433D-AB0B-E442383835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1375" y="2028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34</xdr:row>
      <xdr:rowOff>0</xdr:rowOff>
    </xdr:from>
    <xdr:to>
      <xdr:col>2</xdr:col>
      <xdr:colOff>9525</xdr:colOff>
      <xdr:row>34</xdr:row>
      <xdr:rowOff>9525</xdr:rowOff>
    </xdr:to>
    <xdr:pic>
      <xdr:nvPicPr>
        <xdr:cNvPr id="5" name="Picture 4" descr="ecblank">
          <a:extLst>
            <a:ext uri="{FF2B5EF4-FFF2-40B4-BE49-F238E27FC236}">
              <a16:creationId xmlns:a16="http://schemas.microsoft.com/office/drawing/2014/main" id="{72C5A6CA-683B-4150-9B44-1EC36BB6DE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7543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34</xdr:row>
      <xdr:rowOff>0</xdr:rowOff>
    </xdr:from>
    <xdr:to>
      <xdr:col>3</xdr:col>
      <xdr:colOff>9525</xdr:colOff>
      <xdr:row>34</xdr:row>
      <xdr:rowOff>9525</xdr:rowOff>
    </xdr:to>
    <xdr:pic>
      <xdr:nvPicPr>
        <xdr:cNvPr id="6" name="Picture 5" descr="ecblank">
          <a:extLst>
            <a:ext uri="{FF2B5EF4-FFF2-40B4-BE49-F238E27FC236}">
              <a16:creationId xmlns:a16="http://schemas.microsoft.com/office/drawing/2014/main" id="{0DFFDC4A-8C82-4441-B981-C91184C80F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7825" y="7543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47</xdr:row>
      <xdr:rowOff>0</xdr:rowOff>
    </xdr:from>
    <xdr:to>
      <xdr:col>0</xdr:col>
      <xdr:colOff>9525</xdr:colOff>
      <xdr:row>47</xdr:row>
      <xdr:rowOff>9525</xdr:rowOff>
    </xdr:to>
    <xdr:pic>
      <xdr:nvPicPr>
        <xdr:cNvPr id="7" name="Picture 6" descr="ecblank">
          <a:extLst>
            <a:ext uri="{FF2B5EF4-FFF2-40B4-BE49-F238E27FC236}">
              <a16:creationId xmlns:a16="http://schemas.microsoft.com/office/drawing/2014/main" id="{200DE298-4214-4C95-9D67-EA7C9FEC9C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47</xdr:row>
      <xdr:rowOff>0</xdr:rowOff>
    </xdr:from>
    <xdr:to>
      <xdr:col>0</xdr:col>
      <xdr:colOff>9525</xdr:colOff>
      <xdr:row>47</xdr:row>
      <xdr:rowOff>9525</xdr:rowOff>
    </xdr:to>
    <xdr:pic>
      <xdr:nvPicPr>
        <xdr:cNvPr id="8" name="Picture 7" descr="ecblank">
          <a:extLst>
            <a:ext uri="{FF2B5EF4-FFF2-40B4-BE49-F238E27FC236}">
              <a16:creationId xmlns:a16="http://schemas.microsoft.com/office/drawing/2014/main" id="{9454A710-38D2-402A-B10B-20DC49BB2E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EE5AE-6F64-4FE9-B153-4D7FA24A16C4}">
  <sheetPr>
    <pageSetUpPr fitToPage="1"/>
  </sheetPr>
  <dimension ref="A1:M67"/>
  <sheetViews>
    <sheetView tabSelected="1" topLeftCell="A55" zoomScaleNormal="100" zoomScalePageLayoutView="125" workbookViewId="0">
      <selection sqref="A1:E1"/>
    </sheetView>
  </sheetViews>
  <sheetFormatPr defaultColWidth="8.85546875" defaultRowHeight="14.25" x14ac:dyDescent="0.25"/>
  <cols>
    <col min="1" max="1" width="35" style="1" bestFit="1" customWidth="1"/>
    <col min="2" max="2" width="35" style="1" customWidth="1"/>
    <col min="3" max="3" width="11.85546875" style="1" customWidth="1"/>
    <col min="4" max="4" width="13" style="1" customWidth="1"/>
    <col min="5" max="5" width="13.140625" style="1" customWidth="1"/>
    <col min="6" max="6" width="5.42578125" style="1" customWidth="1"/>
    <col min="7" max="7" width="20.42578125" style="7" customWidth="1"/>
    <col min="8" max="8" width="36.28515625" style="1" customWidth="1"/>
    <col min="9" max="9" width="5.7109375" style="1" bestFit="1" customWidth="1"/>
    <col min="10" max="10" width="13" style="1" customWidth="1"/>
    <col min="11" max="11" width="7.42578125" style="1" customWidth="1"/>
    <col min="12" max="12" width="9.42578125" style="1" bestFit="1" customWidth="1"/>
    <col min="13" max="13" width="12.42578125" style="1" bestFit="1" customWidth="1"/>
    <col min="14" max="16384" width="8.85546875" style="1"/>
  </cols>
  <sheetData>
    <row r="1" spans="1:7" ht="30" customHeight="1" x14ac:dyDescent="0.25">
      <c r="A1" s="100" t="s">
        <v>44</v>
      </c>
      <c r="B1" s="101"/>
      <c r="C1" s="101"/>
      <c r="D1" s="101"/>
      <c r="E1" s="101"/>
      <c r="G1" s="1"/>
    </row>
    <row r="2" spans="1:7" ht="39" thickBot="1" x14ac:dyDescent="0.3">
      <c r="A2" s="2"/>
      <c r="B2" s="2"/>
      <c r="C2" s="3" t="s">
        <v>40</v>
      </c>
      <c r="D2" s="3" t="s">
        <v>41</v>
      </c>
      <c r="E2" s="3" t="s">
        <v>0</v>
      </c>
      <c r="G2" s="1"/>
    </row>
    <row r="3" spans="1:7" ht="16.5" thickBot="1" x14ac:dyDescent="0.3">
      <c r="A3" s="91" t="s">
        <v>43</v>
      </c>
      <c r="B3" s="92"/>
      <c r="C3" s="92"/>
      <c r="D3" s="92"/>
      <c r="E3" s="93"/>
      <c r="G3" s="1"/>
    </row>
    <row r="4" spans="1:7" ht="25.5" x14ac:dyDescent="0.25">
      <c r="A4" s="4" t="s">
        <v>1</v>
      </c>
      <c r="B4" s="5" t="s">
        <v>2</v>
      </c>
      <c r="C4" s="72" t="s">
        <v>40</v>
      </c>
      <c r="D4" s="72" t="s">
        <v>41</v>
      </c>
      <c r="E4" s="6" t="s">
        <v>3</v>
      </c>
    </row>
    <row r="5" spans="1:7" x14ac:dyDescent="0.25">
      <c r="A5" s="8"/>
      <c r="B5" s="9"/>
      <c r="C5" s="10">
        <v>0</v>
      </c>
      <c r="D5" s="10">
        <v>0</v>
      </c>
      <c r="E5" s="11">
        <f>C5+D5</f>
        <v>0</v>
      </c>
      <c r="F5" s="7"/>
    </row>
    <row r="6" spans="1:7" x14ac:dyDescent="0.25">
      <c r="A6" s="8"/>
      <c r="B6" s="9"/>
      <c r="C6" s="10">
        <v>0</v>
      </c>
      <c r="D6" s="10">
        <v>0</v>
      </c>
      <c r="E6" s="11">
        <f>C6+D6</f>
        <v>0</v>
      </c>
    </row>
    <row r="7" spans="1:7" ht="15" thickBot="1" x14ac:dyDescent="0.3">
      <c r="A7" s="89" t="s">
        <v>4</v>
      </c>
      <c r="B7" s="99"/>
      <c r="C7" s="12">
        <f>SUM(C5:C6)</f>
        <v>0</v>
      </c>
      <c r="D7" s="13">
        <f>SUM(D5:D6)</f>
        <v>0</v>
      </c>
      <c r="E7" s="14">
        <f>C7+D7</f>
        <v>0</v>
      </c>
    </row>
    <row r="8" spans="1:7" ht="25.5" x14ac:dyDescent="0.25">
      <c r="A8" s="4" t="s">
        <v>5</v>
      </c>
      <c r="B8" s="15" t="s">
        <v>6</v>
      </c>
      <c r="C8" s="72" t="s">
        <v>40</v>
      </c>
      <c r="D8" s="72" t="s">
        <v>41</v>
      </c>
      <c r="E8" s="6" t="s">
        <v>3</v>
      </c>
    </row>
    <row r="9" spans="1:7" x14ac:dyDescent="0.25">
      <c r="A9" s="8"/>
      <c r="B9" s="9"/>
      <c r="C9" s="10">
        <v>0</v>
      </c>
      <c r="D9" s="10">
        <v>0</v>
      </c>
      <c r="E9" s="11">
        <f>C9+D9</f>
        <v>0</v>
      </c>
    </row>
    <row r="10" spans="1:7" x14ac:dyDescent="0.25">
      <c r="A10" s="8"/>
      <c r="B10" s="9"/>
      <c r="C10" s="10">
        <v>0</v>
      </c>
      <c r="D10" s="10">
        <v>0</v>
      </c>
      <c r="E10" s="11">
        <f>C10+D10</f>
        <v>0</v>
      </c>
    </row>
    <row r="11" spans="1:7" x14ac:dyDescent="0.25">
      <c r="A11" s="42"/>
      <c r="B11" s="9"/>
      <c r="C11" s="10">
        <v>0</v>
      </c>
      <c r="D11" s="10">
        <v>0</v>
      </c>
      <c r="E11" s="11">
        <f>C11+D11</f>
        <v>0</v>
      </c>
    </row>
    <row r="12" spans="1:7" x14ac:dyDescent="0.25">
      <c r="A12" s="8"/>
      <c r="B12" s="9"/>
      <c r="C12" s="10">
        <v>0</v>
      </c>
      <c r="D12" s="10">
        <v>0</v>
      </c>
      <c r="E12" s="11">
        <f>C12+D12</f>
        <v>0</v>
      </c>
    </row>
    <row r="13" spans="1:7" ht="15" thickBot="1" x14ac:dyDescent="0.3">
      <c r="A13" s="89" t="s">
        <v>7</v>
      </c>
      <c r="B13" s="99"/>
      <c r="C13" s="12">
        <f>SUM(C9:C12)</f>
        <v>0</v>
      </c>
      <c r="D13" s="13">
        <f>SUM(D9:D12)</f>
        <v>0</v>
      </c>
      <c r="E13" s="14">
        <f>C13+D13</f>
        <v>0</v>
      </c>
    </row>
    <row r="14" spans="1:7" ht="15" thickBot="1" x14ac:dyDescent="0.3">
      <c r="A14" s="18" t="s">
        <v>8</v>
      </c>
      <c r="B14" s="19"/>
      <c r="C14" s="20"/>
      <c r="D14" s="21" t="s">
        <v>9</v>
      </c>
      <c r="E14" s="22"/>
    </row>
    <row r="15" spans="1:7" ht="22.5" x14ac:dyDescent="0.25">
      <c r="A15" s="23" t="s">
        <v>10</v>
      </c>
      <c r="B15" s="15" t="s">
        <v>6</v>
      </c>
      <c r="C15" s="72" t="s">
        <v>40</v>
      </c>
      <c r="D15" s="72" t="s">
        <v>41</v>
      </c>
      <c r="E15" s="6" t="s">
        <v>3</v>
      </c>
    </row>
    <row r="16" spans="1:7" ht="28.5" customHeight="1" x14ac:dyDescent="0.25">
      <c r="A16" s="24"/>
      <c r="B16" s="25"/>
      <c r="C16" s="10">
        <v>0</v>
      </c>
      <c r="D16" s="10">
        <v>0</v>
      </c>
      <c r="E16" s="11">
        <f>C16+D16</f>
        <v>0</v>
      </c>
    </row>
    <row r="17" spans="1:13" x14ac:dyDescent="0.25">
      <c r="A17" s="24"/>
      <c r="B17" s="25"/>
      <c r="C17" s="10">
        <v>0</v>
      </c>
      <c r="D17" s="10">
        <v>0</v>
      </c>
      <c r="E17" s="11">
        <f t="shared" ref="E17" si="0">C17+D17</f>
        <v>0</v>
      </c>
    </row>
    <row r="18" spans="1:13" s="7" customFormat="1" x14ac:dyDescent="0.25">
      <c r="A18" s="24"/>
      <c r="B18" s="25"/>
      <c r="C18" s="10">
        <v>0</v>
      </c>
      <c r="D18" s="10">
        <v>0</v>
      </c>
      <c r="E18" s="11">
        <v>0</v>
      </c>
      <c r="F18" s="1"/>
      <c r="H18" s="1"/>
      <c r="I18" s="1"/>
      <c r="J18" s="1"/>
      <c r="K18" s="1"/>
      <c r="L18" s="1"/>
      <c r="M18" s="1"/>
    </row>
    <row r="19" spans="1:13" s="7" customFormat="1" x14ac:dyDescent="0.25">
      <c r="A19" s="24"/>
      <c r="B19" s="26"/>
      <c r="C19" s="27">
        <v>0</v>
      </c>
      <c r="D19" s="28">
        <v>0</v>
      </c>
      <c r="E19" s="11">
        <f>C19+D19</f>
        <v>0</v>
      </c>
      <c r="F19" s="1"/>
      <c r="H19" s="1"/>
      <c r="I19" s="1"/>
      <c r="J19" s="1"/>
      <c r="K19" s="1"/>
      <c r="L19" s="1"/>
      <c r="M19" s="1"/>
    </row>
    <row r="20" spans="1:13" s="7" customFormat="1" ht="15" thickBot="1" x14ac:dyDescent="0.3">
      <c r="A20" s="89" t="s">
        <v>11</v>
      </c>
      <c r="B20" s="90"/>
      <c r="C20" s="29">
        <f>SUM(C16:C19)</f>
        <v>0</v>
      </c>
      <c r="D20" s="30">
        <f>SUM(D16:D19)</f>
        <v>0</v>
      </c>
      <c r="E20" s="14">
        <f>C20+D20</f>
        <v>0</v>
      </c>
      <c r="F20" s="1"/>
      <c r="H20" s="1"/>
      <c r="I20" s="1"/>
      <c r="J20" s="1"/>
      <c r="K20" s="1"/>
      <c r="L20" s="1"/>
      <c r="M20" s="1"/>
    </row>
    <row r="21" spans="1:13" s="7" customFormat="1" ht="25.5" x14ac:dyDescent="0.25">
      <c r="A21" s="4" t="s">
        <v>12</v>
      </c>
      <c r="B21" s="32" t="s">
        <v>6</v>
      </c>
      <c r="C21" s="72" t="s">
        <v>40</v>
      </c>
      <c r="D21" s="72" t="s">
        <v>41</v>
      </c>
      <c r="E21" s="6" t="s">
        <v>3</v>
      </c>
      <c r="F21" s="1"/>
      <c r="H21" s="1"/>
      <c r="I21" s="1"/>
      <c r="J21" s="1"/>
      <c r="K21" s="1"/>
      <c r="L21" s="1"/>
      <c r="M21" s="1"/>
    </row>
    <row r="22" spans="1:13" s="7" customFormat="1" ht="14.25" customHeight="1" x14ac:dyDescent="0.25">
      <c r="A22" s="97" t="s">
        <v>42</v>
      </c>
      <c r="B22" s="98"/>
      <c r="C22" s="10">
        <v>0</v>
      </c>
      <c r="D22" s="10">
        <v>0</v>
      </c>
      <c r="E22" s="11">
        <f>C22+D22</f>
        <v>0</v>
      </c>
      <c r="F22" s="1"/>
      <c r="H22" s="1"/>
      <c r="I22" s="1"/>
      <c r="J22" s="1"/>
      <c r="K22" s="1"/>
      <c r="L22" s="1"/>
      <c r="M22" s="1"/>
    </row>
    <row r="23" spans="1:13" s="7" customFormat="1" x14ac:dyDescent="0.25">
      <c r="A23" s="16"/>
      <c r="B23" s="17"/>
      <c r="C23" s="10">
        <v>0</v>
      </c>
      <c r="D23" s="10">
        <v>0</v>
      </c>
      <c r="E23" s="11">
        <f>C23+D23</f>
        <v>0</v>
      </c>
      <c r="F23" s="1"/>
      <c r="H23" s="1"/>
      <c r="I23" s="1"/>
      <c r="J23" s="1"/>
      <c r="K23" s="1"/>
      <c r="L23" s="1"/>
      <c r="M23" s="1"/>
    </row>
    <row r="24" spans="1:13" s="7" customFormat="1" ht="15" thickBot="1" x14ac:dyDescent="0.3">
      <c r="A24" s="89" t="s">
        <v>13</v>
      </c>
      <c r="B24" s="90"/>
      <c r="C24" s="12">
        <f>SUM(C22:C23)</f>
        <v>0</v>
      </c>
      <c r="D24" s="13">
        <f>SUM(D22:D23)</f>
        <v>0</v>
      </c>
      <c r="E24" s="14">
        <f>C24+D24</f>
        <v>0</v>
      </c>
      <c r="F24" s="1"/>
      <c r="H24" s="1"/>
      <c r="I24" s="1"/>
      <c r="J24" s="1"/>
      <c r="K24" s="1"/>
      <c r="L24" s="1"/>
      <c r="M24" s="1"/>
    </row>
    <row r="25" spans="1:13" s="7" customFormat="1" ht="22.5" x14ac:dyDescent="0.25">
      <c r="A25" s="4" t="s">
        <v>14</v>
      </c>
      <c r="B25" s="15" t="s">
        <v>6</v>
      </c>
      <c r="C25" s="72" t="s">
        <v>40</v>
      </c>
      <c r="D25" s="72" t="s">
        <v>41</v>
      </c>
      <c r="E25" s="6" t="s">
        <v>3</v>
      </c>
      <c r="F25" s="1"/>
      <c r="H25" s="1"/>
      <c r="I25" s="1"/>
      <c r="J25" s="1"/>
      <c r="K25" s="1"/>
      <c r="L25" s="1"/>
      <c r="M25" s="1"/>
    </row>
    <row r="26" spans="1:13" s="7" customFormat="1" x14ac:dyDescent="0.25">
      <c r="A26" s="8"/>
      <c r="B26" s="9"/>
      <c r="C26" s="10">
        <v>0</v>
      </c>
      <c r="D26" s="10">
        <v>0</v>
      </c>
      <c r="E26" s="11">
        <f t="shared" ref="E26:E30" si="1">C26+D26</f>
        <v>0</v>
      </c>
      <c r="F26" s="1"/>
      <c r="H26" s="1"/>
      <c r="I26" s="1"/>
      <c r="J26" s="1"/>
      <c r="K26" s="1"/>
      <c r="L26" s="1"/>
      <c r="M26" s="1"/>
    </row>
    <row r="27" spans="1:13" s="7" customFormat="1" x14ac:dyDescent="0.25">
      <c r="A27" s="8"/>
      <c r="B27" s="9"/>
      <c r="C27" s="10">
        <v>0</v>
      </c>
      <c r="D27" s="10">
        <v>0</v>
      </c>
      <c r="E27" s="11">
        <f t="shared" si="1"/>
        <v>0</v>
      </c>
      <c r="F27" s="33"/>
      <c r="H27" s="1"/>
      <c r="I27" s="1"/>
      <c r="J27" s="1"/>
      <c r="K27" s="1"/>
      <c r="L27" s="1"/>
      <c r="M27" s="1"/>
    </row>
    <row r="28" spans="1:13" s="7" customFormat="1" x14ac:dyDescent="0.25">
      <c r="A28" s="8"/>
      <c r="B28" s="9"/>
      <c r="C28" s="10">
        <v>0</v>
      </c>
      <c r="D28" s="10">
        <v>0</v>
      </c>
      <c r="E28" s="11">
        <f t="shared" si="1"/>
        <v>0</v>
      </c>
      <c r="F28" s="33"/>
      <c r="H28" s="1"/>
      <c r="I28" s="1"/>
      <c r="J28" s="1"/>
      <c r="K28" s="1"/>
      <c r="L28" s="1"/>
      <c r="M28" s="1"/>
    </row>
    <row r="29" spans="1:13" s="7" customFormat="1" x14ac:dyDescent="0.25">
      <c r="A29" s="16"/>
      <c r="B29" s="17"/>
      <c r="C29" s="10"/>
      <c r="D29" s="10"/>
      <c r="E29" s="11">
        <f t="shared" si="1"/>
        <v>0</v>
      </c>
      <c r="F29" s="1"/>
      <c r="H29" s="1"/>
      <c r="I29" s="1"/>
      <c r="J29" s="1"/>
      <c r="K29" s="1"/>
      <c r="L29" s="1"/>
      <c r="M29" s="1"/>
    </row>
    <row r="30" spans="1:13" s="7" customFormat="1" ht="15" thickBot="1" x14ac:dyDescent="0.3">
      <c r="A30" s="89" t="s">
        <v>15</v>
      </c>
      <c r="B30" s="99"/>
      <c r="C30" s="12">
        <f>SUM(C26:C29)</f>
        <v>0</v>
      </c>
      <c r="D30" s="13">
        <f>SUM(D26:D29)</f>
        <v>0</v>
      </c>
      <c r="E30" s="14">
        <f t="shared" si="1"/>
        <v>0</v>
      </c>
      <c r="F30" s="1"/>
      <c r="H30" s="1"/>
      <c r="I30" s="1"/>
      <c r="J30" s="1"/>
      <c r="K30" s="1"/>
      <c r="L30" s="1"/>
      <c r="M30" s="1"/>
    </row>
    <row r="31" spans="1:13" s="7" customFormat="1" ht="25.5" x14ac:dyDescent="0.25">
      <c r="A31" s="4" t="s">
        <v>16</v>
      </c>
      <c r="B31" s="15" t="s">
        <v>6</v>
      </c>
      <c r="C31" s="72" t="s">
        <v>40</v>
      </c>
      <c r="D31" s="72" t="s">
        <v>41</v>
      </c>
      <c r="E31" s="6" t="s">
        <v>3</v>
      </c>
      <c r="F31" s="1"/>
      <c r="H31" s="1"/>
      <c r="I31" s="1"/>
      <c r="J31" s="1"/>
      <c r="K31" s="1"/>
      <c r="L31" s="1"/>
      <c r="M31" s="1"/>
    </row>
    <row r="32" spans="1:13" s="7" customFormat="1" x14ac:dyDescent="0.25">
      <c r="A32" s="34"/>
      <c r="B32" s="9"/>
      <c r="C32" s="10">
        <v>0</v>
      </c>
      <c r="D32" s="10">
        <v>0</v>
      </c>
      <c r="E32" s="11">
        <f>C32+D32</f>
        <v>0</v>
      </c>
      <c r="F32" s="1"/>
      <c r="H32" s="1"/>
      <c r="I32" s="1"/>
      <c r="J32" s="1"/>
      <c r="K32" s="1"/>
      <c r="L32" s="1"/>
      <c r="M32" s="1"/>
    </row>
    <row r="33" spans="1:13" s="7" customFormat="1" x14ac:dyDescent="0.25">
      <c r="A33" s="16"/>
      <c r="B33" s="17"/>
      <c r="C33" s="10"/>
      <c r="D33" s="10"/>
      <c r="E33" s="11">
        <f>C33+D33</f>
        <v>0</v>
      </c>
      <c r="F33" s="1"/>
      <c r="H33" s="1"/>
      <c r="I33" s="1"/>
      <c r="J33" s="1"/>
      <c r="K33" s="1"/>
      <c r="L33" s="1"/>
      <c r="M33" s="1"/>
    </row>
    <row r="34" spans="1:13" s="7" customFormat="1" ht="15" thickBot="1" x14ac:dyDescent="0.3">
      <c r="A34" s="89" t="s">
        <v>17</v>
      </c>
      <c r="B34" s="99"/>
      <c r="C34" s="12">
        <f>SUM(C32:C33)</f>
        <v>0</v>
      </c>
      <c r="D34" s="13">
        <f>SUM(D32:D33)</f>
        <v>0</v>
      </c>
      <c r="E34" s="14">
        <f>C34+D34</f>
        <v>0</v>
      </c>
      <c r="F34" s="1"/>
      <c r="H34" s="1"/>
      <c r="I34" s="1"/>
      <c r="J34" s="1"/>
      <c r="K34" s="1"/>
      <c r="L34" s="1"/>
      <c r="M34" s="1"/>
    </row>
    <row r="35" spans="1:13" s="7" customFormat="1" ht="15" thickBot="1" x14ac:dyDescent="0.3">
      <c r="A35" s="18" t="s">
        <v>18</v>
      </c>
      <c r="B35" s="19"/>
      <c r="C35" s="20"/>
      <c r="D35" s="21"/>
      <c r="E35" s="35"/>
      <c r="F35" s="1"/>
      <c r="H35" s="1"/>
      <c r="I35" s="1"/>
      <c r="J35" s="1"/>
      <c r="K35" s="1"/>
      <c r="L35" s="1"/>
      <c r="M35" s="1"/>
    </row>
    <row r="36" spans="1:13" s="7" customFormat="1" ht="22.5" x14ac:dyDescent="0.25">
      <c r="A36" s="23" t="s">
        <v>19</v>
      </c>
      <c r="B36" s="15" t="s">
        <v>6</v>
      </c>
      <c r="C36" s="72" t="s">
        <v>40</v>
      </c>
      <c r="D36" s="72" t="s">
        <v>41</v>
      </c>
      <c r="E36" s="6" t="s">
        <v>3</v>
      </c>
      <c r="F36" s="1"/>
      <c r="H36" s="1"/>
      <c r="I36" s="1"/>
      <c r="J36" s="1"/>
      <c r="K36" s="1"/>
      <c r="L36" s="1"/>
      <c r="M36" s="1"/>
    </row>
    <row r="37" spans="1:13" s="7" customFormat="1" x14ac:dyDescent="0.25">
      <c r="A37" s="24"/>
      <c r="B37" s="25"/>
      <c r="C37" s="10">
        <v>0</v>
      </c>
      <c r="D37" s="10">
        <v>0</v>
      </c>
      <c r="E37" s="11">
        <f>C37+D37</f>
        <v>0</v>
      </c>
      <c r="F37" s="1"/>
      <c r="H37" s="1"/>
      <c r="I37" s="1"/>
      <c r="J37" s="1"/>
      <c r="K37" s="1"/>
      <c r="L37" s="1"/>
      <c r="M37" s="1"/>
    </row>
    <row r="38" spans="1:13" s="7" customFormat="1" x14ac:dyDescent="0.25">
      <c r="A38" s="24"/>
      <c r="B38" s="25"/>
      <c r="C38" s="10">
        <v>0</v>
      </c>
      <c r="D38" s="10">
        <v>0</v>
      </c>
      <c r="E38" s="11">
        <f>C38+D38</f>
        <v>0</v>
      </c>
      <c r="F38" s="1"/>
      <c r="H38" s="1"/>
      <c r="I38" s="1"/>
      <c r="J38" s="1"/>
      <c r="K38" s="1"/>
      <c r="L38" s="1"/>
      <c r="M38" s="1"/>
    </row>
    <row r="39" spans="1:13" s="7" customFormat="1" ht="15" thickBot="1" x14ac:dyDescent="0.3">
      <c r="A39" s="89" t="s">
        <v>20</v>
      </c>
      <c r="B39" s="99"/>
      <c r="C39" s="12">
        <f>SUM(C37:C38)</f>
        <v>0</v>
      </c>
      <c r="D39" s="13">
        <f>SUM(D37:D38)</f>
        <v>0</v>
      </c>
      <c r="E39" s="14">
        <f t="shared" ref="E39:E46" si="2">C39+D39</f>
        <v>0</v>
      </c>
      <c r="F39" s="1"/>
      <c r="H39" s="1"/>
      <c r="I39" s="1"/>
      <c r="J39" s="1"/>
      <c r="K39" s="1"/>
      <c r="L39" s="1"/>
      <c r="M39" s="1"/>
    </row>
    <row r="40" spans="1:13" ht="25.5" x14ac:dyDescent="0.25">
      <c r="A40" s="4" t="s">
        <v>21</v>
      </c>
      <c r="B40" s="15" t="s">
        <v>6</v>
      </c>
      <c r="C40" s="72" t="s">
        <v>40</v>
      </c>
      <c r="D40" s="72" t="s">
        <v>41</v>
      </c>
      <c r="E40" s="6" t="s">
        <v>3</v>
      </c>
    </row>
    <row r="41" spans="1:13" x14ac:dyDescent="0.25">
      <c r="A41" s="34"/>
      <c r="B41" s="9"/>
      <c r="C41" s="10">
        <v>0</v>
      </c>
      <c r="D41" s="10">
        <v>0</v>
      </c>
      <c r="E41" s="11">
        <f t="shared" si="2"/>
        <v>0</v>
      </c>
    </row>
    <row r="42" spans="1:13" x14ac:dyDescent="0.25">
      <c r="A42" s="8"/>
      <c r="B42" s="9"/>
      <c r="C42" s="10">
        <v>0</v>
      </c>
      <c r="D42" s="10">
        <v>0</v>
      </c>
      <c r="E42" s="11">
        <f t="shared" si="2"/>
        <v>0</v>
      </c>
    </row>
    <row r="43" spans="1:13" x14ac:dyDescent="0.25">
      <c r="A43" s="8"/>
      <c r="B43" s="9"/>
      <c r="C43" s="10">
        <v>0</v>
      </c>
      <c r="D43" s="10">
        <v>0</v>
      </c>
      <c r="E43" s="11">
        <f t="shared" si="2"/>
        <v>0</v>
      </c>
    </row>
    <row r="44" spans="1:13" x14ac:dyDescent="0.25">
      <c r="A44" s="8"/>
      <c r="B44" s="9"/>
      <c r="C44" s="10">
        <v>0</v>
      </c>
      <c r="D44" s="10">
        <v>0</v>
      </c>
      <c r="E44" s="11">
        <f t="shared" si="2"/>
        <v>0</v>
      </c>
    </row>
    <row r="45" spans="1:13" x14ac:dyDescent="0.25">
      <c r="A45" s="8"/>
      <c r="B45" s="9"/>
      <c r="C45" s="10">
        <v>0</v>
      </c>
      <c r="D45" s="10">
        <v>0</v>
      </c>
      <c r="E45" s="11">
        <f t="shared" si="2"/>
        <v>0</v>
      </c>
    </row>
    <row r="46" spans="1:13" ht="15" thickBot="1" x14ac:dyDescent="0.3">
      <c r="A46" s="89" t="s">
        <v>23</v>
      </c>
      <c r="B46" s="90"/>
      <c r="C46" s="12">
        <f>SUM(C41:C45)</f>
        <v>0</v>
      </c>
      <c r="D46" s="13">
        <f>SUM(D41:D45)</f>
        <v>0</v>
      </c>
      <c r="E46" s="14">
        <f t="shared" si="2"/>
        <v>0</v>
      </c>
    </row>
    <row r="47" spans="1:13" ht="15" thickBot="1" x14ac:dyDescent="0.3">
      <c r="A47" s="36" t="s">
        <v>24</v>
      </c>
      <c r="B47" s="37"/>
      <c r="C47" s="38">
        <f>C7+C13+C20+C24+C30+C34+C39+C46</f>
        <v>0</v>
      </c>
      <c r="D47" s="38">
        <f t="shared" ref="D47:E47" si="3">D7+D13+D20+D24+D30+D34+D39+D46</f>
        <v>0</v>
      </c>
      <c r="E47" s="38">
        <f t="shared" si="3"/>
        <v>0</v>
      </c>
    </row>
    <row r="48" spans="1:13" ht="16.5" thickBot="1" x14ac:dyDescent="0.3">
      <c r="A48" s="91" t="s">
        <v>47</v>
      </c>
      <c r="B48" s="92"/>
      <c r="C48" s="92"/>
      <c r="D48" s="92"/>
      <c r="E48" s="93"/>
      <c r="G48" s="1"/>
    </row>
    <row r="49" spans="1:11" ht="14.25" customHeight="1" x14ac:dyDescent="0.25">
      <c r="A49" s="95" t="s">
        <v>50</v>
      </c>
      <c r="B49" s="96"/>
      <c r="C49" s="39"/>
      <c r="D49" s="39"/>
      <c r="E49" s="40"/>
      <c r="F49" s="41"/>
      <c r="G49" s="1"/>
    </row>
    <row r="50" spans="1:11" ht="69.75" customHeight="1" x14ac:dyDescent="0.25">
      <c r="A50" s="42" t="s">
        <v>45</v>
      </c>
      <c r="B50" s="85" t="s">
        <v>75</v>
      </c>
      <c r="C50" s="10">
        <v>0</v>
      </c>
      <c r="D50" s="10">
        <v>0</v>
      </c>
      <c r="E50" s="43">
        <f t="shared" ref="E50:E52" si="4">C50+D50</f>
        <v>0</v>
      </c>
      <c r="F50" s="44"/>
      <c r="G50" s="82" t="s">
        <v>49</v>
      </c>
      <c r="H50" s="94" t="s">
        <v>51</v>
      </c>
      <c r="I50" s="73"/>
      <c r="J50" s="74"/>
      <c r="K50" s="75"/>
    </row>
    <row r="51" spans="1:11" ht="41.25" customHeight="1" x14ac:dyDescent="0.25">
      <c r="A51" s="42" t="s">
        <v>26</v>
      </c>
      <c r="B51" s="85" t="s">
        <v>75</v>
      </c>
      <c r="C51" s="10">
        <v>0</v>
      </c>
      <c r="D51" s="10">
        <v>0</v>
      </c>
      <c r="E51" s="31">
        <f t="shared" si="4"/>
        <v>0</v>
      </c>
      <c r="F51" s="45"/>
      <c r="G51" s="83">
        <f>C47*0.0526</f>
        <v>0</v>
      </c>
      <c r="H51" s="94"/>
      <c r="I51" s="76"/>
      <c r="J51" s="77"/>
      <c r="K51" s="75"/>
    </row>
    <row r="52" spans="1:11" ht="37.5" customHeight="1" x14ac:dyDescent="0.25">
      <c r="A52" s="46" t="s">
        <v>27</v>
      </c>
      <c r="B52" s="85"/>
      <c r="C52" s="10">
        <v>0</v>
      </c>
      <c r="D52" s="10">
        <v>0</v>
      </c>
      <c r="E52" s="31">
        <f t="shared" si="4"/>
        <v>0</v>
      </c>
      <c r="F52" s="47"/>
      <c r="G52" s="1"/>
      <c r="H52" s="78"/>
      <c r="I52" s="76"/>
      <c r="J52" s="79"/>
      <c r="K52" s="75"/>
    </row>
    <row r="53" spans="1:11" x14ac:dyDescent="0.25">
      <c r="A53" s="48" t="s">
        <v>25</v>
      </c>
      <c r="B53" s="49"/>
      <c r="C53" s="50">
        <f>SUM(C50:C52)</f>
        <v>0</v>
      </c>
      <c r="D53" s="50">
        <f>SUM(D50:D52)</f>
        <v>0</v>
      </c>
      <c r="E53" s="31">
        <f>C53+D53</f>
        <v>0</v>
      </c>
      <c r="F53" s="7"/>
      <c r="G53" s="80"/>
      <c r="H53" s="75"/>
      <c r="I53" s="75"/>
      <c r="J53" s="75"/>
      <c r="K53" s="75"/>
    </row>
    <row r="54" spans="1:11" ht="14.25" customHeight="1" thickBot="1" x14ac:dyDescent="0.3">
      <c r="A54" s="51" t="s">
        <v>46</v>
      </c>
      <c r="B54" s="52"/>
      <c r="C54" s="81">
        <f>C47+C53</f>
        <v>0</v>
      </c>
      <c r="D54" s="81">
        <f t="shared" ref="D54:E54" si="5">D47+D53</f>
        <v>0</v>
      </c>
      <c r="E54" s="81">
        <f t="shared" si="5"/>
        <v>0</v>
      </c>
      <c r="F54" s="7"/>
      <c r="G54" s="1"/>
      <c r="I54" s="75"/>
      <c r="J54" s="75"/>
      <c r="K54" s="75"/>
    </row>
    <row r="55" spans="1:11" ht="15" thickBot="1" x14ac:dyDescent="0.3">
      <c r="G55" s="1"/>
      <c r="H55" s="75"/>
      <c r="I55" s="75"/>
      <c r="J55" s="75"/>
    </row>
    <row r="56" spans="1:11" x14ac:dyDescent="0.25">
      <c r="A56" s="53" t="s">
        <v>48</v>
      </c>
      <c r="B56" s="54"/>
      <c r="C56" s="55">
        <f>C47+C53</f>
        <v>0</v>
      </c>
      <c r="D56" s="56">
        <f>D47+D53</f>
        <v>0</v>
      </c>
      <c r="E56" s="57">
        <f>C56+D56</f>
        <v>0</v>
      </c>
      <c r="G56" s="1"/>
      <c r="I56" s="75"/>
      <c r="J56" s="75"/>
      <c r="K56" s="75"/>
    </row>
    <row r="57" spans="1:11" ht="15" thickBot="1" x14ac:dyDescent="0.3">
      <c r="A57" s="58" t="s">
        <v>46</v>
      </c>
      <c r="B57" s="59"/>
      <c r="C57" s="60" t="e">
        <f>C56/E56</f>
        <v>#DIV/0!</v>
      </c>
      <c r="D57" s="61" t="e">
        <f>D56/E56</f>
        <v>#DIV/0!</v>
      </c>
      <c r="E57" s="62" t="e">
        <f>C57+D57</f>
        <v>#DIV/0!</v>
      </c>
      <c r="G57" s="1"/>
      <c r="I57" s="75"/>
      <c r="J57" s="75"/>
      <c r="K57" s="75"/>
    </row>
    <row r="58" spans="1:11" x14ac:dyDescent="0.25">
      <c r="D58" s="63" t="s">
        <v>63</v>
      </c>
      <c r="F58" s="7"/>
      <c r="G58" s="1"/>
      <c r="I58" s="64"/>
      <c r="J58" s="64"/>
    </row>
    <row r="59" spans="1:11" x14ac:dyDescent="0.25">
      <c r="F59" s="7"/>
      <c r="G59" s="1"/>
    </row>
    <row r="60" spans="1:11" ht="38.25" x14ac:dyDescent="0.25">
      <c r="A60" s="65" t="s">
        <v>28</v>
      </c>
      <c r="B60" s="66" t="s">
        <v>29</v>
      </c>
      <c r="C60" s="67" t="s">
        <v>30</v>
      </c>
      <c r="D60" s="67" t="s">
        <v>31</v>
      </c>
      <c r="E60" s="67" t="s">
        <v>32</v>
      </c>
      <c r="G60" s="1"/>
    </row>
    <row r="61" spans="1:11" x14ac:dyDescent="0.25">
      <c r="A61" s="68" t="s">
        <v>33</v>
      </c>
      <c r="B61" s="69"/>
      <c r="C61" s="70" t="s">
        <v>34</v>
      </c>
      <c r="D61" s="70" t="s">
        <v>35</v>
      </c>
      <c r="E61" s="71" t="s">
        <v>36</v>
      </c>
    </row>
    <row r="62" spans="1:11" x14ac:dyDescent="0.25">
      <c r="A62" s="68" t="s">
        <v>37</v>
      </c>
      <c r="B62" s="69"/>
      <c r="C62" s="71" t="s">
        <v>34</v>
      </c>
      <c r="D62" s="71" t="s">
        <v>38</v>
      </c>
      <c r="E62" s="71" t="s">
        <v>36</v>
      </c>
    </row>
    <row r="63" spans="1:11" x14ac:dyDescent="0.25">
      <c r="A63" s="68"/>
      <c r="B63" s="69"/>
      <c r="C63" s="71"/>
      <c r="D63" s="71"/>
      <c r="E63" s="71"/>
    </row>
    <row r="64" spans="1:11" x14ac:dyDescent="0.25">
      <c r="A64" s="68"/>
      <c r="B64" s="69"/>
      <c r="C64" s="71"/>
      <c r="D64" s="71"/>
      <c r="E64" s="71"/>
    </row>
    <row r="65" spans="1:5" x14ac:dyDescent="0.25">
      <c r="A65" s="68"/>
      <c r="B65" s="69"/>
      <c r="C65" s="71"/>
      <c r="D65" s="71"/>
      <c r="E65" s="71"/>
    </row>
    <row r="66" spans="1:5" x14ac:dyDescent="0.25">
      <c r="A66" s="7"/>
      <c r="B66" s="84">
        <f>SUM(B61:B65)</f>
        <v>0</v>
      </c>
      <c r="C66" s="7"/>
      <c r="D66" s="7"/>
      <c r="E66" s="7"/>
    </row>
    <row r="67" spans="1:5" x14ac:dyDescent="0.25">
      <c r="B67" s="63" t="s">
        <v>39</v>
      </c>
    </row>
  </sheetData>
  <mergeCells count="14">
    <mergeCell ref="A1:E1"/>
    <mergeCell ref="A3:E3"/>
    <mergeCell ref="A7:B7"/>
    <mergeCell ref="A13:B13"/>
    <mergeCell ref="A20:B20"/>
    <mergeCell ref="A46:B46"/>
    <mergeCell ref="A48:E48"/>
    <mergeCell ref="H50:H51"/>
    <mergeCell ref="A49:B49"/>
    <mergeCell ref="A22:B22"/>
    <mergeCell ref="A24:B24"/>
    <mergeCell ref="A30:B30"/>
    <mergeCell ref="A34:B34"/>
    <mergeCell ref="A39:B39"/>
  </mergeCells>
  <conditionalFormatting sqref="D57">
    <cfRule type="cellIs" dxfId="5" priority="3" operator="lessThan">
      <formula>0.24</formula>
    </cfRule>
    <cfRule type="cellIs" dxfId="4" priority="4" operator="greaterThanOrEqual">
      <formula>0.24</formula>
    </cfRule>
  </conditionalFormatting>
  <conditionalFormatting sqref="B66">
    <cfRule type="cellIs" dxfId="3" priority="2" operator="notEqual">
      <formula>$D$56</formula>
    </cfRule>
  </conditionalFormatting>
  <pageMargins left="0.25" right="0.25" top="0.75" bottom="0.75" header="0.3" footer="0.3"/>
  <pageSetup scale="50" fitToHeight="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43995-1A0A-4917-8CFB-F0A788D67F28}">
  <sheetPr>
    <pageSetUpPr fitToPage="1"/>
  </sheetPr>
  <dimension ref="A1:M67"/>
  <sheetViews>
    <sheetView zoomScaleNormal="100" zoomScalePageLayoutView="125" workbookViewId="0">
      <selection activeCell="B51" sqref="B51"/>
    </sheetView>
  </sheetViews>
  <sheetFormatPr defaultColWidth="8.85546875" defaultRowHeight="14.25" x14ac:dyDescent="0.25"/>
  <cols>
    <col min="1" max="1" width="35" style="1" bestFit="1" customWidth="1"/>
    <col min="2" max="2" width="35" style="1" customWidth="1"/>
    <col min="3" max="3" width="11.85546875" style="1" customWidth="1"/>
    <col min="4" max="4" width="13" style="1" customWidth="1"/>
    <col min="5" max="5" width="13.140625" style="1" customWidth="1"/>
    <col min="6" max="6" width="5.42578125" style="1" customWidth="1"/>
    <col min="7" max="7" width="20.42578125" style="7" customWidth="1"/>
    <col min="8" max="8" width="36.28515625" style="1" customWidth="1"/>
    <col min="9" max="9" width="5.7109375" style="1" bestFit="1" customWidth="1"/>
    <col min="10" max="10" width="13" style="1" customWidth="1"/>
    <col min="11" max="11" width="7.42578125" style="1" customWidth="1"/>
    <col min="12" max="12" width="9.42578125" style="1" bestFit="1" customWidth="1"/>
    <col min="13" max="13" width="12.42578125" style="1" bestFit="1" customWidth="1"/>
    <col min="14" max="16384" width="8.85546875" style="1"/>
  </cols>
  <sheetData>
    <row r="1" spans="1:7" ht="30" customHeight="1" x14ac:dyDescent="0.25">
      <c r="A1" s="100" t="s">
        <v>44</v>
      </c>
      <c r="B1" s="101"/>
      <c r="C1" s="101"/>
      <c r="D1" s="101"/>
      <c r="E1" s="101"/>
      <c r="G1" s="1"/>
    </row>
    <row r="2" spans="1:7" ht="39" thickBot="1" x14ac:dyDescent="0.3">
      <c r="A2" s="2"/>
      <c r="B2" s="2"/>
      <c r="C2" s="3" t="s">
        <v>40</v>
      </c>
      <c r="D2" s="3" t="s">
        <v>41</v>
      </c>
      <c r="E2" s="3" t="s">
        <v>0</v>
      </c>
      <c r="G2" s="1"/>
    </row>
    <row r="3" spans="1:7" ht="16.5" thickBot="1" x14ac:dyDescent="0.3">
      <c r="A3" s="91" t="s">
        <v>43</v>
      </c>
      <c r="B3" s="92"/>
      <c r="C3" s="92"/>
      <c r="D3" s="92"/>
      <c r="E3" s="93"/>
      <c r="G3" s="1"/>
    </row>
    <row r="4" spans="1:7" ht="25.5" x14ac:dyDescent="0.25">
      <c r="A4" s="4" t="s">
        <v>1</v>
      </c>
      <c r="B4" s="5" t="s">
        <v>2</v>
      </c>
      <c r="C4" s="72" t="s">
        <v>40</v>
      </c>
      <c r="D4" s="72" t="s">
        <v>41</v>
      </c>
      <c r="E4" s="6" t="s">
        <v>3</v>
      </c>
    </row>
    <row r="5" spans="1:7" ht="25.5" x14ac:dyDescent="0.25">
      <c r="A5" s="8" t="s">
        <v>52</v>
      </c>
      <c r="B5" s="9" t="s">
        <v>64</v>
      </c>
      <c r="C5" s="10">
        <f>(40065*0.4)-526</f>
        <v>15500</v>
      </c>
      <c r="D5" s="10">
        <v>526</v>
      </c>
      <c r="E5" s="11">
        <f>C5+D5</f>
        <v>16026</v>
      </c>
      <c r="F5" s="7"/>
    </row>
    <row r="6" spans="1:7" x14ac:dyDescent="0.25">
      <c r="A6" s="8"/>
      <c r="B6" s="9"/>
      <c r="C6" s="10">
        <v>0</v>
      </c>
      <c r="D6" s="10">
        <v>0</v>
      </c>
      <c r="E6" s="11">
        <f>C6+D6</f>
        <v>0</v>
      </c>
    </row>
    <row r="7" spans="1:7" ht="15" thickBot="1" x14ac:dyDescent="0.3">
      <c r="A7" s="89" t="s">
        <v>4</v>
      </c>
      <c r="B7" s="99"/>
      <c r="C7" s="12">
        <f>SUM(C5:C6)</f>
        <v>15500</v>
      </c>
      <c r="D7" s="13">
        <f>SUM(D5:D6)</f>
        <v>526</v>
      </c>
      <c r="E7" s="14">
        <f>C7+D7</f>
        <v>16026</v>
      </c>
    </row>
    <row r="8" spans="1:7" ht="25.5" x14ac:dyDescent="0.25">
      <c r="A8" s="4" t="s">
        <v>5</v>
      </c>
      <c r="B8" s="15" t="s">
        <v>6</v>
      </c>
      <c r="C8" s="72" t="s">
        <v>40</v>
      </c>
      <c r="D8" s="72" t="s">
        <v>41</v>
      </c>
      <c r="E8" s="6" t="s">
        <v>3</v>
      </c>
    </row>
    <row r="9" spans="1:7" x14ac:dyDescent="0.25">
      <c r="A9" s="8" t="s">
        <v>53</v>
      </c>
      <c r="B9" s="9" t="s">
        <v>54</v>
      </c>
      <c r="C9" s="10">
        <v>0</v>
      </c>
      <c r="D9" s="10">
        <f>C5*0.0765</f>
        <v>1185.75</v>
      </c>
      <c r="E9" s="11">
        <f>C9+D9</f>
        <v>1185.75</v>
      </c>
    </row>
    <row r="10" spans="1:7" x14ac:dyDescent="0.25">
      <c r="A10" s="8" t="s">
        <v>55</v>
      </c>
      <c r="B10" s="9" t="s">
        <v>57</v>
      </c>
      <c r="C10" s="10">
        <v>0</v>
      </c>
      <c r="D10" s="10">
        <f>3.89*26</f>
        <v>101.14</v>
      </c>
      <c r="E10" s="11">
        <f>C10+D10</f>
        <v>101.14</v>
      </c>
    </row>
    <row r="11" spans="1:7" x14ac:dyDescent="0.25">
      <c r="A11" s="42" t="s">
        <v>65</v>
      </c>
      <c r="B11" s="9" t="s">
        <v>66</v>
      </c>
      <c r="C11" s="10">
        <v>0</v>
      </c>
      <c r="D11" s="10">
        <f>C5*0.08</f>
        <v>1240</v>
      </c>
      <c r="E11" s="11">
        <f>C11+D11</f>
        <v>1240</v>
      </c>
    </row>
    <row r="12" spans="1:7" ht="25.5" x14ac:dyDescent="0.25">
      <c r="A12" s="8" t="s">
        <v>56</v>
      </c>
      <c r="B12" s="9" t="s">
        <v>58</v>
      </c>
      <c r="C12" s="10">
        <v>0</v>
      </c>
      <c r="D12" s="10">
        <v>4560</v>
      </c>
      <c r="E12" s="11">
        <f>C12+D12</f>
        <v>4560</v>
      </c>
    </row>
    <row r="13" spans="1:7" ht="15" thickBot="1" x14ac:dyDescent="0.3">
      <c r="A13" s="89" t="s">
        <v>7</v>
      </c>
      <c r="B13" s="99"/>
      <c r="C13" s="12">
        <f>SUM(C9:C12)</f>
        <v>0</v>
      </c>
      <c r="D13" s="13">
        <f>SUM(D9:D12)</f>
        <v>7086.89</v>
      </c>
      <c r="E13" s="14">
        <f>C13+D13</f>
        <v>7086.89</v>
      </c>
    </row>
    <row r="14" spans="1:7" ht="15" thickBot="1" x14ac:dyDescent="0.3">
      <c r="A14" s="18" t="s">
        <v>8</v>
      </c>
      <c r="B14" s="19"/>
      <c r="C14" s="20"/>
      <c r="D14" s="21" t="s">
        <v>9</v>
      </c>
      <c r="E14" s="22"/>
    </row>
    <row r="15" spans="1:7" ht="22.5" x14ac:dyDescent="0.25">
      <c r="A15" s="23" t="s">
        <v>10</v>
      </c>
      <c r="B15" s="15" t="s">
        <v>6</v>
      </c>
      <c r="C15" s="72" t="s">
        <v>40</v>
      </c>
      <c r="D15" s="72" t="s">
        <v>41</v>
      </c>
      <c r="E15" s="6" t="s">
        <v>3</v>
      </c>
    </row>
    <row r="16" spans="1:7" ht="28.5" customHeight="1" x14ac:dyDescent="0.25">
      <c r="A16" s="24" t="s">
        <v>59</v>
      </c>
      <c r="B16" s="25" t="s">
        <v>60</v>
      </c>
      <c r="C16" s="10">
        <v>0</v>
      </c>
      <c r="D16" s="10">
        <f>105*4</f>
        <v>420</v>
      </c>
      <c r="E16" s="11">
        <f>C16+D16</f>
        <v>420</v>
      </c>
    </row>
    <row r="17" spans="1:13" ht="25.5" x14ac:dyDescent="0.25">
      <c r="A17" s="24" t="s">
        <v>76</v>
      </c>
      <c r="B17" s="25" t="s">
        <v>77</v>
      </c>
      <c r="C17" s="10">
        <v>0</v>
      </c>
      <c r="D17" s="10">
        <f>100*0.42*12</f>
        <v>504</v>
      </c>
      <c r="E17" s="11">
        <f t="shared" ref="E17" si="0">C17+D17</f>
        <v>504</v>
      </c>
    </row>
    <row r="18" spans="1:13" x14ac:dyDescent="0.25">
      <c r="A18" s="24"/>
      <c r="B18" s="25"/>
      <c r="C18" s="10">
        <v>0</v>
      </c>
      <c r="D18" s="10">
        <v>0</v>
      </c>
      <c r="E18" s="11">
        <v>0</v>
      </c>
    </row>
    <row r="19" spans="1:13" x14ac:dyDescent="0.25">
      <c r="A19" s="24"/>
      <c r="B19" s="26"/>
      <c r="C19" s="27">
        <v>0</v>
      </c>
      <c r="D19" s="28">
        <v>0</v>
      </c>
      <c r="E19" s="11">
        <f>C19+D19</f>
        <v>0</v>
      </c>
    </row>
    <row r="20" spans="1:13" ht="15" thickBot="1" x14ac:dyDescent="0.3">
      <c r="A20" s="89" t="s">
        <v>11</v>
      </c>
      <c r="B20" s="90"/>
      <c r="C20" s="29">
        <f>SUM(C16:C19)</f>
        <v>0</v>
      </c>
      <c r="D20" s="30">
        <f>SUM(D16:D19)</f>
        <v>924</v>
      </c>
      <c r="E20" s="14">
        <f>C20+D20</f>
        <v>924</v>
      </c>
    </row>
    <row r="21" spans="1:13" s="7" customFormat="1" ht="25.5" x14ac:dyDescent="0.25">
      <c r="A21" s="4" t="s">
        <v>12</v>
      </c>
      <c r="B21" s="32" t="s">
        <v>6</v>
      </c>
      <c r="C21" s="72" t="s">
        <v>40</v>
      </c>
      <c r="D21" s="72" t="s">
        <v>41</v>
      </c>
      <c r="E21" s="6" t="s">
        <v>3</v>
      </c>
      <c r="F21" s="1"/>
      <c r="H21" s="1"/>
      <c r="I21" s="1"/>
      <c r="J21" s="1"/>
      <c r="K21" s="1"/>
      <c r="L21" s="1"/>
      <c r="M21" s="1"/>
    </row>
    <row r="22" spans="1:13" s="7" customFormat="1" ht="14.25" customHeight="1" x14ac:dyDescent="0.25">
      <c r="A22" s="97" t="s">
        <v>42</v>
      </c>
      <c r="B22" s="98"/>
      <c r="C22" s="10">
        <v>0</v>
      </c>
      <c r="D22" s="10">
        <v>0</v>
      </c>
      <c r="E22" s="11">
        <f>C22+D22</f>
        <v>0</v>
      </c>
      <c r="F22" s="1"/>
      <c r="H22" s="1"/>
      <c r="I22" s="1"/>
      <c r="J22" s="1"/>
      <c r="K22" s="1"/>
      <c r="L22" s="1"/>
      <c r="M22" s="1"/>
    </row>
    <row r="23" spans="1:13" s="7" customFormat="1" x14ac:dyDescent="0.25">
      <c r="A23" s="16"/>
      <c r="B23" s="17"/>
      <c r="C23" s="10">
        <v>0</v>
      </c>
      <c r="D23" s="10">
        <v>0</v>
      </c>
      <c r="E23" s="11">
        <f>C23+D23</f>
        <v>0</v>
      </c>
      <c r="F23" s="1"/>
      <c r="H23" s="1"/>
      <c r="I23" s="1"/>
      <c r="J23" s="1"/>
      <c r="K23" s="1"/>
      <c r="L23" s="1"/>
      <c r="M23" s="1"/>
    </row>
    <row r="24" spans="1:13" s="7" customFormat="1" ht="15" thickBot="1" x14ac:dyDescent="0.3">
      <c r="A24" s="89" t="s">
        <v>13</v>
      </c>
      <c r="B24" s="90"/>
      <c r="C24" s="12">
        <f>SUM(C22:C23)</f>
        <v>0</v>
      </c>
      <c r="D24" s="13">
        <f>SUM(D22:D23)</f>
        <v>0</v>
      </c>
      <c r="E24" s="14">
        <f>C24+D24</f>
        <v>0</v>
      </c>
      <c r="F24" s="1"/>
      <c r="H24" s="1"/>
      <c r="I24" s="1"/>
      <c r="J24" s="1"/>
      <c r="K24" s="1"/>
      <c r="L24" s="1"/>
      <c r="M24" s="1"/>
    </row>
    <row r="25" spans="1:13" s="7" customFormat="1" ht="22.5" x14ac:dyDescent="0.25">
      <c r="A25" s="4" t="s">
        <v>14</v>
      </c>
      <c r="B25" s="15" t="s">
        <v>6</v>
      </c>
      <c r="C25" s="72" t="s">
        <v>40</v>
      </c>
      <c r="D25" s="72" t="s">
        <v>41</v>
      </c>
      <c r="E25" s="6" t="s">
        <v>3</v>
      </c>
      <c r="F25" s="1"/>
      <c r="H25" s="1"/>
      <c r="I25" s="1"/>
      <c r="J25" s="1"/>
      <c r="K25" s="1"/>
      <c r="L25" s="1"/>
      <c r="M25" s="1"/>
    </row>
    <row r="26" spans="1:13" s="7" customFormat="1" ht="25.5" x14ac:dyDescent="0.25">
      <c r="A26" s="8" t="s">
        <v>62</v>
      </c>
      <c r="B26" s="9" t="s">
        <v>78</v>
      </c>
      <c r="C26" s="10">
        <v>0</v>
      </c>
      <c r="D26" s="10">
        <f>82.75*12</f>
        <v>993</v>
      </c>
      <c r="E26" s="11">
        <f t="shared" ref="E26:E30" si="1">C26+D26</f>
        <v>993</v>
      </c>
      <c r="F26" s="1"/>
      <c r="H26" s="1"/>
      <c r="I26" s="1"/>
      <c r="J26" s="1"/>
      <c r="K26" s="1"/>
      <c r="L26" s="1"/>
      <c r="M26" s="1"/>
    </row>
    <row r="27" spans="1:13" s="7" customFormat="1" x14ac:dyDescent="0.25">
      <c r="A27" s="8"/>
      <c r="B27" s="9"/>
      <c r="C27" s="10">
        <v>0</v>
      </c>
      <c r="D27" s="10">
        <v>0</v>
      </c>
      <c r="E27" s="11">
        <f t="shared" si="1"/>
        <v>0</v>
      </c>
      <c r="F27" s="33"/>
      <c r="H27" s="1"/>
      <c r="I27" s="1"/>
      <c r="J27" s="1"/>
      <c r="K27" s="1"/>
      <c r="L27" s="1"/>
      <c r="M27" s="1"/>
    </row>
    <row r="28" spans="1:13" s="7" customFormat="1" x14ac:dyDescent="0.25">
      <c r="A28" s="8"/>
      <c r="B28" s="9"/>
      <c r="C28" s="10">
        <v>0</v>
      </c>
      <c r="D28" s="10">
        <v>0</v>
      </c>
      <c r="E28" s="11">
        <f t="shared" si="1"/>
        <v>0</v>
      </c>
      <c r="F28" s="33"/>
      <c r="H28" s="1"/>
      <c r="I28" s="1"/>
      <c r="J28" s="1"/>
      <c r="K28" s="1"/>
      <c r="L28" s="1"/>
      <c r="M28" s="1"/>
    </row>
    <row r="29" spans="1:13" s="7" customFormat="1" x14ac:dyDescent="0.25">
      <c r="A29" s="16"/>
      <c r="B29" s="17"/>
      <c r="C29" s="10"/>
      <c r="D29" s="10"/>
      <c r="E29" s="11">
        <f t="shared" si="1"/>
        <v>0</v>
      </c>
      <c r="F29" s="1"/>
      <c r="H29" s="1"/>
      <c r="I29" s="1"/>
      <c r="J29" s="1"/>
      <c r="K29" s="1"/>
      <c r="L29" s="1"/>
      <c r="M29" s="1"/>
    </row>
    <row r="30" spans="1:13" s="7" customFormat="1" ht="15" thickBot="1" x14ac:dyDescent="0.3">
      <c r="A30" s="89" t="s">
        <v>15</v>
      </c>
      <c r="B30" s="99"/>
      <c r="C30" s="12">
        <f>SUM(C26:C29)</f>
        <v>0</v>
      </c>
      <c r="D30" s="13">
        <f>SUM(D26:D29)</f>
        <v>993</v>
      </c>
      <c r="E30" s="14">
        <f t="shared" si="1"/>
        <v>993</v>
      </c>
      <c r="F30" s="1"/>
      <c r="H30" s="1"/>
      <c r="I30" s="1"/>
      <c r="J30" s="1"/>
      <c r="K30" s="1"/>
      <c r="L30" s="1"/>
      <c r="M30" s="1"/>
    </row>
    <row r="31" spans="1:13" s="7" customFormat="1" ht="25.5" x14ac:dyDescent="0.25">
      <c r="A31" s="4" t="s">
        <v>16</v>
      </c>
      <c r="B31" s="15" t="s">
        <v>6</v>
      </c>
      <c r="C31" s="72" t="s">
        <v>40</v>
      </c>
      <c r="D31" s="72" t="s">
        <v>41</v>
      </c>
      <c r="E31" s="6" t="s">
        <v>3</v>
      </c>
      <c r="F31" s="1"/>
      <c r="H31" s="1"/>
      <c r="I31" s="1"/>
      <c r="J31" s="1"/>
      <c r="K31" s="1"/>
      <c r="L31" s="1"/>
      <c r="M31" s="1"/>
    </row>
    <row r="32" spans="1:13" s="7" customFormat="1" x14ac:dyDescent="0.25">
      <c r="A32" s="34" t="s">
        <v>73</v>
      </c>
      <c r="B32" s="9" t="s">
        <v>74</v>
      </c>
      <c r="C32" s="10">
        <v>0</v>
      </c>
      <c r="D32" s="10">
        <f>750*3</f>
        <v>2250</v>
      </c>
      <c r="E32" s="11">
        <f>C32+D32</f>
        <v>2250</v>
      </c>
      <c r="F32" s="1"/>
      <c r="H32" s="1"/>
      <c r="I32" s="1"/>
      <c r="J32" s="1"/>
      <c r="K32" s="1"/>
      <c r="L32" s="1"/>
      <c r="M32" s="1"/>
    </row>
    <row r="33" spans="1:13" s="7" customFormat="1" x14ac:dyDescent="0.25">
      <c r="A33" s="16"/>
      <c r="B33" s="17"/>
      <c r="C33" s="10"/>
      <c r="D33" s="10"/>
      <c r="E33" s="11">
        <f>C33+D33</f>
        <v>0</v>
      </c>
      <c r="F33" s="1"/>
      <c r="H33" s="1"/>
      <c r="I33" s="1"/>
      <c r="J33" s="1"/>
      <c r="K33" s="1"/>
      <c r="L33" s="1"/>
      <c r="M33" s="1"/>
    </row>
    <row r="34" spans="1:13" s="7" customFormat="1" ht="15" thickBot="1" x14ac:dyDescent="0.3">
      <c r="A34" s="89" t="s">
        <v>17</v>
      </c>
      <c r="B34" s="99"/>
      <c r="C34" s="12">
        <f>SUM(C32:C33)</f>
        <v>0</v>
      </c>
      <c r="D34" s="13">
        <f>SUM(D32:D33)</f>
        <v>2250</v>
      </c>
      <c r="E34" s="14">
        <f>C34+D34</f>
        <v>2250</v>
      </c>
      <c r="F34" s="1"/>
      <c r="H34" s="1"/>
      <c r="I34" s="1"/>
      <c r="J34" s="1"/>
      <c r="K34" s="1"/>
      <c r="L34" s="1"/>
      <c r="M34" s="1"/>
    </row>
    <row r="35" spans="1:13" s="7" customFormat="1" ht="15" thickBot="1" x14ac:dyDescent="0.3">
      <c r="A35" s="18" t="s">
        <v>18</v>
      </c>
      <c r="B35" s="19"/>
      <c r="C35" s="20"/>
      <c r="D35" s="21"/>
      <c r="E35" s="35"/>
      <c r="F35" s="1"/>
      <c r="H35" s="1"/>
      <c r="I35" s="1"/>
      <c r="J35" s="1"/>
      <c r="K35" s="1"/>
      <c r="L35" s="1"/>
      <c r="M35" s="1"/>
    </row>
    <row r="36" spans="1:13" s="7" customFormat="1" ht="22.5" x14ac:dyDescent="0.25">
      <c r="A36" s="23" t="s">
        <v>19</v>
      </c>
      <c r="B36" s="15" t="s">
        <v>6</v>
      </c>
      <c r="C36" s="72" t="s">
        <v>40</v>
      </c>
      <c r="D36" s="72" t="s">
        <v>41</v>
      </c>
      <c r="E36" s="6" t="s">
        <v>3</v>
      </c>
      <c r="F36" s="1"/>
      <c r="H36" s="1"/>
      <c r="I36" s="1"/>
      <c r="J36" s="1"/>
      <c r="K36" s="1"/>
      <c r="L36" s="1"/>
      <c r="M36" s="1"/>
    </row>
    <row r="37" spans="1:13" s="7" customFormat="1" x14ac:dyDescent="0.25">
      <c r="A37" s="24" t="s">
        <v>71</v>
      </c>
      <c r="B37" s="25" t="s">
        <v>72</v>
      </c>
      <c r="C37" s="10">
        <v>0</v>
      </c>
      <c r="D37" s="10">
        <v>900</v>
      </c>
      <c r="E37" s="11">
        <f>C37+D37</f>
        <v>900</v>
      </c>
      <c r="F37" s="1"/>
      <c r="H37" s="1"/>
      <c r="I37" s="1"/>
      <c r="J37" s="1"/>
      <c r="K37" s="1"/>
      <c r="L37" s="1"/>
      <c r="M37" s="1"/>
    </row>
    <row r="38" spans="1:13" s="7" customFormat="1" x14ac:dyDescent="0.25">
      <c r="A38" s="24"/>
      <c r="B38" s="25"/>
      <c r="C38" s="10">
        <v>0</v>
      </c>
      <c r="D38" s="10">
        <v>0</v>
      </c>
      <c r="E38" s="11">
        <f>C38+D38</f>
        <v>0</v>
      </c>
      <c r="F38" s="1"/>
      <c r="H38" s="1"/>
      <c r="I38" s="1"/>
      <c r="J38" s="1"/>
      <c r="K38" s="1"/>
      <c r="L38" s="1"/>
      <c r="M38" s="1"/>
    </row>
    <row r="39" spans="1:13" s="7" customFormat="1" ht="15" thickBot="1" x14ac:dyDescent="0.3">
      <c r="A39" s="89" t="s">
        <v>20</v>
      </c>
      <c r="B39" s="99"/>
      <c r="C39" s="12">
        <f>SUM(C37:C38)</f>
        <v>0</v>
      </c>
      <c r="D39" s="13">
        <f>SUM(D37:D38)</f>
        <v>900</v>
      </c>
      <c r="E39" s="14">
        <f t="shared" ref="E39:E46" si="2">C39+D39</f>
        <v>900</v>
      </c>
      <c r="F39" s="1"/>
      <c r="H39" s="1"/>
      <c r="I39" s="1"/>
      <c r="J39" s="1"/>
      <c r="K39" s="1"/>
      <c r="L39" s="1"/>
      <c r="M39" s="1"/>
    </row>
    <row r="40" spans="1:13" ht="25.5" x14ac:dyDescent="0.25">
      <c r="A40" s="4" t="s">
        <v>21</v>
      </c>
      <c r="B40" s="15" t="s">
        <v>6</v>
      </c>
      <c r="C40" s="72" t="s">
        <v>40</v>
      </c>
      <c r="D40" s="72" t="s">
        <v>41</v>
      </c>
      <c r="E40" s="6" t="s">
        <v>3</v>
      </c>
    </row>
    <row r="41" spans="1:13" x14ac:dyDescent="0.25">
      <c r="A41" s="34" t="s">
        <v>22</v>
      </c>
      <c r="B41" s="9" t="s">
        <v>61</v>
      </c>
      <c r="C41" s="10">
        <v>0</v>
      </c>
      <c r="D41" s="10">
        <v>87</v>
      </c>
      <c r="E41" s="11">
        <f t="shared" si="2"/>
        <v>87</v>
      </c>
    </row>
    <row r="42" spans="1:13" ht="25.5" x14ac:dyDescent="0.25">
      <c r="A42" s="8" t="s">
        <v>69</v>
      </c>
      <c r="B42" s="9" t="s">
        <v>70</v>
      </c>
      <c r="C42" s="10">
        <v>0</v>
      </c>
      <c r="D42" s="10">
        <f>50*12</f>
        <v>600</v>
      </c>
      <c r="E42" s="11">
        <f t="shared" si="2"/>
        <v>600</v>
      </c>
    </row>
    <row r="43" spans="1:13" ht="25.5" x14ac:dyDescent="0.25">
      <c r="A43" s="8" t="s">
        <v>67</v>
      </c>
      <c r="B43" s="9" t="s">
        <v>68</v>
      </c>
      <c r="C43" s="10">
        <v>0</v>
      </c>
      <c r="D43" s="10">
        <f>180*12</f>
        <v>2160</v>
      </c>
      <c r="E43" s="11">
        <f t="shared" si="2"/>
        <v>2160</v>
      </c>
    </row>
    <row r="44" spans="1:13" x14ac:dyDescent="0.25">
      <c r="A44" s="8"/>
      <c r="B44" s="9"/>
      <c r="C44" s="10">
        <v>0</v>
      </c>
      <c r="D44" s="10">
        <v>0</v>
      </c>
      <c r="E44" s="11">
        <f t="shared" si="2"/>
        <v>0</v>
      </c>
    </row>
    <row r="45" spans="1:13" x14ac:dyDescent="0.25">
      <c r="A45" s="8"/>
      <c r="B45" s="9"/>
      <c r="C45" s="10">
        <v>0</v>
      </c>
      <c r="D45" s="10">
        <v>0</v>
      </c>
      <c r="E45" s="11">
        <f t="shared" si="2"/>
        <v>0</v>
      </c>
    </row>
    <row r="46" spans="1:13" ht="15" thickBot="1" x14ac:dyDescent="0.3">
      <c r="A46" s="89" t="s">
        <v>23</v>
      </c>
      <c r="B46" s="90"/>
      <c r="C46" s="12">
        <f>SUM(C41:C45)</f>
        <v>0</v>
      </c>
      <c r="D46" s="13">
        <f>SUM(D41:D45)</f>
        <v>2847</v>
      </c>
      <c r="E46" s="14">
        <f t="shared" si="2"/>
        <v>2847</v>
      </c>
    </row>
    <row r="47" spans="1:13" ht="15" thickBot="1" x14ac:dyDescent="0.3">
      <c r="A47" s="36" t="s">
        <v>24</v>
      </c>
      <c r="B47" s="37"/>
      <c r="C47" s="38">
        <f>C7+C13+C20+C24+C30+C34+C39+C46</f>
        <v>15500</v>
      </c>
      <c r="D47" s="38">
        <f>D7+D13+D20+D24+D30+D34+D39+D46</f>
        <v>15526.89</v>
      </c>
      <c r="E47" s="38">
        <f>E7+E13+E20+E24+E30+E34+E39+E46</f>
        <v>31026.89</v>
      </c>
    </row>
    <row r="48" spans="1:13" ht="16.5" thickBot="1" x14ac:dyDescent="0.3">
      <c r="A48" s="91" t="s">
        <v>47</v>
      </c>
      <c r="B48" s="92"/>
      <c r="C48" s="92"/>
      <c r="D48" s="92"/>
      <c r="E48" s="93"/>
      <c r="G48" s="1"/>
    </row>
    <row r="49" spans="1:11" ht="14.25" customHeight="1" x14ac:dyDescent="0.25">
      <c r="A49" s="95" t="s">
        <v>50</v>
      </c>
      <c r="B49" s="96"/>
      <c r="C49" s="39"/>
      <c r="D49" s="39"/>
      <c r="E49" s="40"/>
      <c r="F49" s="41"/>
      <c r="G49" s="1"/>
    </row>
    <row r="50" spans="1:11" ht="69.75" customHeight="1" x14ac:dyDescent="0.25">
      <c r="A50" s="42" t="s">
        <v>45</v>
      </c>
      <c r="B50" s="85" t="s">
        <v>79</v>
      </c>
      <c r="C50" s="10">
        <v>815</v>
      </c>
      <c r="D50" s="10">
        <v>788</v>
      </c>
      <c r="E50" s="43">
        <f t="shared" ref="E50:E52" si="3">C50+D50</f>
        <v>1603</v>
      </c>
      <c r="F50" s="44"/>
      <c r="G50" s="82" t="s">
        <v>49</v>
      </c>
      <c r="H50" s="94" t="s">
        <v>51</v>
      </c>
      <c r="I50" s="73"/>
      <c r="J50" s="74"/>
      <c r="K50" s="75"/>
    </row>
    <row r="51" spans="1:11" ht="41.25" customHeight="1" x14ac:dyDescent="0.25">
      <c r="A51" s="42" t="s">
        <v>26</v>
      </c>
      <c r="B51" s="85" t="s">
        <v>75</v>
      </c>
      <c r="C51" s="10">
        <v>0</v>
      </c>
      <c r="D51" s="10">
        <v>0</v>
      </c>
      <c r="E51" s="31">
        <f t="shared" si="3"/>
        <v>0</v>
      </c>
      <c r="F51" s="45"/>
      <c r="G51" s="83">
        <f>C47*0.0526</f>
        <v>815.30000000000007</v>
      </c>
      <c r="H51" s="94"/>
      <c r="I51" s="76"/>
      <c r="J51" s="77"/>
      <c r="K51" s="75"/>
    </row>
    <row r="52" spans="1:11" ht="37.5" customHeight="1" x14ac:dyDescent="0.25">
      <c r="A52" s="46" t="s">
        <v>27</v>
      </c>
      <c r="B52" s="85"/>
      <c r="C52" s="10">
        <v>0</v>
      </c>
      <c r="D52" s="10">
        <v>0</v>
      </c>
      <c r="E52" s="31">
        <f t="shared" si="3"/>
        <v>0</v>
      </c>
      <c r="F52" s="47"/>
      <c r="G52" s="1"/>
      <c r="H52" s="78"/>
      <c r="I52" s="76"/>
      <c r="J52" s="79"/>
      <c r="K52" s="75"/>
    </row>
    <row r="53" spans="1:11" x14ac:dyDescent="0.25">
      <c r="A53" s="48" t="s">
        <v>25</v>
      </c>
      <c r="B53" s="49"/>
      <c r="C53" s="50">
        <f>SUM(C50:C52)</f>
        <v>815</v>
      </c>
      <c r="D53" s="50">
        <f>SUM(D50:D52)</f>
        <v>788</v>
      </c>
      <c r="E53" s="50">
        <f>C53+D53</f>
        <v>1603</v>
      </c>
      <c r="F53" s="7"/>
      <c r="G53" s="86"/>
      <c r="H53" s="75"/>
      <c r="I53" s="75"/>
      <c r="J53" s="75"/>
      <c r="K53" s="75"/>
    </row>
    <row r="54" spans="1:11" ht="14.25" customHeight="1" thickBot="1" x14ac:dyDescent="0.3">
      <c r="A54" s="51" t="s">
        <v>46</v>
      </c>
      <c r="B54" s="52"/>
      <c r="C54" s="81">
        <f>C47+C53</f>
        <v>16315</v>
      </c>
      <c r="D54" s="81">
        <f t="shared" ref="D54:E54" si="4">D47+D53</f>
        <v>16314.89</v>
      </c>
      <c r="E54" s="81">
        <f t="shared" si="4"/>
        <v>32629.89</v>
      </c>
      <c r="F54" s="7"/>
      <c r="G54" s="88"/>
      <c r="I54" s="75"/>
      <c r="J54" s="75"/>
      <c r="K54" s="75"/>
    </row>
    <row r="55" spans="1:11" ht="15" thickBot="1" x14ac:dyDescent="0.3">
      <c r="G55" s="87"/>
      <c r="H55" s="75"/>
      <c r="I55" s="75"/>
      <c r="J55" s="75"/>
    </row>
    <row r="56" spans="1:11" x14ac:dyDescent="0.25">
      <c r="A56" s="53" t="s">
        <v>48</v>
      </c>
      <c r="B56" s="54"/>
      <c r="C56" s="55">
        <f>C47+C53</f>
        <v>16315</v>
      </c>
      <c r="D56" s="56">
        <f>D47+D53</f>
        <v>16314.89</v>
      </c>
      <c r="E56" s="57">
        <f>C56+D56</f>
        <v>32629.89</v>
      </c>
      <c r="G56" s="1"/>
      <c r="I56" s="75"/>
      <c r="J56" s="75"/>
      <c r="K56" s="75"/>
    </row>
    <row r="57" spans="1:11" ht="15" thickBot="1" x14ac:dyDescent="0.3">
      <c r="A57" s="58" t="s">
        <v>46</v>
      </c>
      <c r="B57" s="59"/>
      <c r="C57" s="60">
        <f>C56/E56</f>
        <v>0.50000168557111291</v>
      </c>
      <c r="D57" s="61">
        <f>D56/E56</f>
        <v>0.49999831442888715</v>
      </c>
      <c r="E57" s="62">
        <f>C57+D57</f>
        <v>1</v>
      </c>
      <c r="G57" s="1"/>
      <c r="I57" s="75"/>
      <c r="J57" s="75"/>
      <c r="K57" s="75"/>
    </row>
    <row r="58" spans="1:11" x14ac:dyDescent="0.25">
      <c r="D58" s="63" t="s">
        <v>63</v>
      </c>
      <c r="F58" s="7"/>
      <c r="G58" s="1"/>
      <c r="I58" s="64"/>
      <c r="J58" s="64"/>
    </row>
    <row r="59" spans="1:11" x14ac:dyDescent="0.25">
      <c r="F59" s="7"/>
      <c r="G59" s="1"/>
    </row>
    <row r="60" spans="1:11" ht="38.25" x14ac:dyDescent="0.25">
      <c r="A60" s="65" t="s">
        <v>28</v>
      </c>
      <c r="B60" s="66" t="s">
        <v>29</v>
      </c>
      <c r="C60" s="67" t="s">
        <v>30</v>
      </c>
      <c r="D60" s="67" t="s">
        <v>31</v>
      </c>
      <c r="E60" s="67" t="s">
        <v>32</v>
      </c>
      <c r="G60" s="1"/>
    </row>
    <row r="61" spans="1:11" x14ac:dyDescent="0.25">
      <c r="A61" s="68" t="s">
        <v>33</v>
      </c>
      <c r="B61" s="69"/>
      <c r="C61" s="70" t="s">
        <v>34</v>
      </c>
      <c r="D61" s="70" t="s">
        <v>35</v>
      </c>
      <c r="E61" s="71" t="s">
        <v>36</v>
      </c>
    </row>
    <row r="62" spans="1:11" x14ac:dyDescent="0.25">
      <c r="A62" s="68" t="s">
        <v>37</v>
      </c>
      <c r="B62" s="69"/>
      <c r="C62" s="71" t="s">
        <v>34</v>
      </c>
      <c r="D62" s="71" t="s">
        <v>38</v>
      </c>
      <c r="E62" s="71" t="s">
        <v>36</v>
      </c>
    </row>
    <row r="63" spans="1:11" x14ac:dyDescent="0.25">
      <c r="A63" s="68"/>
      <c r="B63" s="69"/>
      <c r="C63" s="71"/>
      <c r="D63" s="71"/>
      <c r="E63" s="71"/>
    </row>
    <row r="64" spans="1:11" x14ac:dyDescent="0.25">
      <c r="A64" s="68"/>
      <c r="B64" s="69"/>
      <c r="C64" s="71"/>
      <c r="D64" s="71"/>
      <c r="E64" s="71"/>
    </row>
    <row r="65" spans="1:5" x14ac:dyDescent="0.25">
      <c r="A65" s="68"/>
      <c r="B65" s="69"/>
      <c r="C65" s="71"/>
      <c r="D65" s="71"/>
      <c r="E65" s="71"/>
    </row>
    <row r="66" spans="1:5" x14ac:dyDescent="0.25">
      <c r="A66" s="7"/>
      <c r="B66" s="84">
        <f>SUM(B61:B65)</f>
        <v>0</v>
      </c>
      <c r="C66" s="7"/>
      <c r="D66" s="7"/>
      <c r="E66" s="7"/>
    </row>
    <row r="67" spans="1:5" x14ac:dyDescent="0.25">
      <c r="B67" s="63" t="s">
        <v>39</v>
      </c>
    </row>
  </sheetData>
  <mergeCells count="14">
    <mergeCell ref="A22:B22"/>
    <mergeCell ref="A1:E1"/>
    <mergeCell ref="A3:E3"/>
    <mergeCell ref="A7:B7"/>
    <mergeCell ref="A13:B13"/>
    <mergeCell ref="A20:B20"/>
    <mergeCell ref="A49:B49"/>
    <mergeCell ref="H50:H51"/>
    <mergeCell ref="A24:B24"/>
    <mergeCell ref="A30:B30"/>
    <mergeCell ref="A34:B34"/>
    <mergeCell ref="A39:B39"/>
    <mergeCell ref="A46:B46"/>
    <mergeCell ref="A48:E48"/>
  </mergeCells>
  <conditionalFormatting sqref="D57">
    <cfRule type="cellIs" dxfId="2" priority="2" operator="lessThan">
      <formula>0.24</formula>
    </cfRule>
    <cfRule type="cellIs" dxfId="1" priority="3" operator="greaterThanOrEqual">
      <formula>0.24</formula>
    </cfRule>
  </conditionalFormatting>
  <conditionalFormatting sqref="B66">
    <cfRule type="cellIs" dxfId="0" priority="1" operator="notEqual">
      <formula>$D$56</formula>
    </cfRule>
  </conditionalFormatting>
  <pageMargins left="0.25" right="0.25" top="0.75" bottom="0.75" header="0.3" footer="0.3"/>
  <pageSetup scale="50" fitToHeight="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AF12EC08D755459AC82CC49A00A67A" ma:contentTypeVersion="4" ma:contentTypeDescription="Create a new document." ma:contentTypeScope="" ma:versionID="8a6a0c56da7064e3cee5c1f5e22f1860">
  <xsd:schema xmlns:xsd="http://www.w3.org/2001/XMLSchema" xmlns:xs="http://www.w3.org/2001/XMLSchema" xmlns:p="http://schemas.microsoft.com/office/2006/metadata/properties" xmlns:ns1="http://schemas.microsoft.com/sharepoint/v3" xmlns:ns2="316c6df3-ccae-4f20-9035-90ad8bd12d2b" xmlns:ns3="9d98fa39-7fbd-4685-a488-797cac822720" targetNamespace="http://schemas.microsoft.com/office/2006/metadata/properties" ma:root="true" ma:fieldsID="a74e171c236848fa85af5f1a7a40577f" ns1:_="" ns2:_="" ns3:_="">
    <xsd:import namespace="http://schemas.microsoft.com/sharepoint/v3"/>
    <xsd:import namespace="316c6df3-ccae-4f20-9035-90ad8bd12d2b"/>
    <xsd:import namespace="9d98fa39-7fbd-4685-a488-797cac822720"/>
    <xsd:element name="properties">
      <xsd:complexType>
        <xsd:sequence>
          <xsd:element name="documentManagement">
            <xsd:complexType>
              <xsd:all>
                <xsd:element ref="ns1:PublishingStartDate" minOccurs="0"/>
                <xsd:element ref="ns1:PublishingExpirationDate" minOccurs="0"/>
                <xsd:element ref="ns2:oatsdoctyp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16c6df3-ccae-4f20-9035-90ad8bd12d2b" elementFormDefault="qualified">
    <xsd:import namespace="http://schemas.microsoft.com/office/2006/documentManagement/types"/>
    <xsd:import namespace="http://schemas.microsoft.com/office/infopath/2007/PartnerControls"/>
    <xsd:element name="oatsdoctype" ma:index="10" nillable="true" ma:displayName="OATS Doc Type" ma:format="Dropdown" ma:internalName="oatsdoctype">
      <xsd:simpleType>
        <xsd:restriction base="dms:Choice">
          <xsd:enumeration value="KIR"/>
          <xsd:enumeration value="Preschool Partnership"/>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oatsdoctype xmlns="316c6df3-ccae-4f20-9035-90ad8bd12d2b" xsi:nil="true"/>
  </documentManagement>
</p:properties>
</file>

<file path=customXml/itemProps1.xml><?xml version="1.0" encoding="utf-8"?>
<ds:datastoreItem xmlns:ds="http://schemas.openxmlformats.org/officeDocument/2006/customXml" ds:itemID="{9986A35C-760E-458F-8FDA-B2AC1FF4B05E}"/>
</file>

<file path=customXml/itemProps2.xml><?xml version="1.0" encoding="utf-8"?>
<ds:datastoreItem xmlns:ds="http://schemas.openxmlformats.org/officeDocument/2006/customXml" ds:itemID="{34B24550-491B-40C2-83D7-A3EE8FF597B0}"/>
</file>

<file path=customXml/itemProps3.xml><?xml version="1.0" encoding="utf-8"?>
<ds:datastoreItem xmlns:ds="http://schemas.openxmlformats.org/officeDocument/2006/customXml" ds:itemID="{B272FBD3-0308-4827-BCE9-4BF27EAE0E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Form</vt:lpstr>
      <vt:lpstr>EXAMPLE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VGF Budget Workbook - Attacahment A</dc:title>
  <dc:creator>linda.harney</dc:creator>
  <cp:lastModifiedBy>mason.roberts</cp:lastModifiedBy>
  <dcterms:created xsi:type="dcterms:W3CDTF">2021-11-22T13:29:38Z</dcterms:created>
  <dcterms:modified xsi:type="dcterms:W3CDTF">2021-11-30T20:33:35Z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0x0101009AAF12EC08D755459AC82CC49A00A67A</vt:lpwstr>
  </property>
</Properties>
</file>