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s.ds.ky.gov\dfs\OR0372\Public\PH\EPI\Report Dis\FWED\Norovirus\2024\Final\"/>
    </mc:Choice>
  </mc:AlternateContent>
  <xr:revisionPtr revIDLastSave="0" documentId="13_ncr:1_{0C476F4F-09A8-4520-AA25-366084459D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 Sheet" sheetId="3" r:id="rId1"/>
    <sheet name="Condensed Line List - Staff" sheetId="7" r:id="rId2"/>
    <sheet name="Condensed Line List - Residents" sheetId="2" r:id="rId3"/>
    <sheet name="Detailed Line List - Staff" sheetId="4" r:id="rId4"/>
    <sheet name="Detailed Line List - Residents" sheetId="1" r:id="rId5"/>
    <sheet name="Frequencies" sheetId="5" r:id="rId6"/>
    <sheet name="Epi Curve" sheetId="6" r:id="rId7"/>
  </sheets>
  <definedNames>
    <definedName name="_xlnm.Print_Area" localSheetId="1">'Condensed Line List - Staff'!$A$1:$L$30</definedName>
    <definedName name="_xlnm.Print_Area" localSheetId="4">'Detailed Line List - Residents'!$A$1:$AE$48</definedName>
    <definedName name="_xlnm.Print_Area" localSheetId="3">'Detailed Line List - Staff'!$A$1:$AD$47</definedName>
    <definedName name="_xlnm.Print_Area" localSheetId="6">'Epi Curve'!$A$1:$R$39</definedName>
    <definedName name="_xlnm.Print_Titles" localSheetId="2">'Condensed Line List - Residents'!$1:$7</definedName>
    <definedName name="_xlnm.Print_Titles" localSheetId="1">'Condensed Line List - Staff'!$1:$7</definedName>
    <definedName name="_xlnm.Print_Titles" localSheetId="4">'Detailed Line List - Residents'!$A:$B,'Detailed Line List - Residents'!$1:$8</definedName>
    <definedName name="_xlnm.Print_Titles" localSheetId="3">'Detailed Line List - Staff'!$A:$B,'Detailed Line List - Staff'!$1:$8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7" l="1"/>
  <c r="F28" i="1"/>
  <c r="D27" i="2" s="1"/>
  <c r="F27" i="1"/>
  <c r="D26" i="2" s="1"/>
  <c r="F26" i="1"/>
  <c r="D25" i="2" s="1"/>
  <c r="F25" i="1"/>
  <c r="D24" i="2" s="1"/>
  <c r="F24" i="1"/>
  <c r="D23" i="2" s="1"/>
  <c r="F23" i="1"/>
  <c r="D22" i="2" s="1"/>
  <c r="F22" i="1"/>
  <c r="D21" i="2" s="1"/>
  <c r="F21" i="1"/>
  <c r="D20" i="2" s="1"/>
  <c r="F20" i="1"/>
  <c r="D19" i="2" s="1"/>
  <c r="F19" i="1"/>
  <c r="D18" i="2" s="1"/>
  <c r="F18" i="1"/>
  <c r="D17" i="2" s="1"/>
  <c r="F17" i="1"/>
  <c r="D16" i="2" s="1"/>
  <c r="F16" i="1"/>
  <c r="D15" i="2" s="1"/>
  <c r="F15" i="1"/>
  <c r="D14" i="2" s="1"/>
  <c r="F14" i="1"/>
  <c r="D13" i="2" s="1"/>
  <c r="F13" i="1"/>
  <c r="D12" i="2" s="1"/>
  <c r="F12" i="1"/>
  <c r="D11" i="2" s="1"/>
  <c r="F11" i="1"/>
  <c r="D10" i="2" s="1"/>
  <c r="F10" i="1"/>
  <c r="D9" i="2" s="1"/>
  <c r="F9" i="1"/>
  <c r="D8" i="2" s="1"/>
  <c r="F28" i="4"/>
  <c r="D27" i="7" s="1"/>
  <c r="F27" i="4"/>
  <c r="D26" i="7" s="1"/>
  <c r="F26" i="4"/>
  <c r="D25" i="7" s="1"/>
  <c r="F25" i="4"/>
  <c r="D24" i="7" s="1"/>
  <c r="F24" i="4"/>
  <c r="D23" i="7" s="1"/>
  <c r="F23" i="4"/>
  <c r="F22" i="4"/>
  <c r="D21" i="7" s="1"/>
  <c r="F21" i="4"/>
  <c r="D20" i="7" s="1"/>
  <c r="F20" i="4"/>
  <c r="D19" i="7" s="1"/>
  <c r="F19" i="4"/>
  <c r="D18" i="7" s="1"/>
  <c r="F18" i="4"/>
  <c r="D17" i="7" s="1"/>
  <c r="F17" i="4"/>
  <c r="D16" i="7" s="1"/>
  <c r="F16" i="4"/>
  <c r="D15" i="7" s="1"/>
  <c r="F15" i="4"/>
  <c r="D14" i="7" s="1"/>
  <c r="F14" i="4"/>
  <c r="D13" i="7" s="1"/>
  <c r="F13" i="4"/>
  <c r="D12" i="7" s="1"/>
  <c r="F12" i="4"/>
  <c r="D11" i="7" s="1"/>
  <c r="F11" i="4"/>
  <c r="D10" i="7" s="1"/>
  <c r="F10" i="4"/>
  <c r="D9" i="7" s="1"/>
  <c r="F9" i="4"/>
  <c r="D8" i="7" s="1"/>
  <c r="C19" i="5" l="1"/>
  <c r="D5" i="3" l="1"/>
  <c r="D4" i="3"/>
  <c r="B19" i="5" l="1"/>
  <c r="C12" i="3"/>
  <c r="D12" i="5" l="1"/>
  <c r="D11" i="5"/>
  <c r="D9" i="5"/>
  <c r="D13" i="5"/>
  <c r="D18" i="5"/>
  <c r="D10" i="5"/>
  <c r="D14" i="5"/>
  <c r="D17" i="5"/>
  <c r="D16" i="5"/>
  <c r="D15" i="5"/>
  <c r="D8" i="5"/>
  <c r="D3" i="5"/>
  <c r="D6" i="5"/>
  <c r="D4" i="5"/>
  <c r="D7" i="5"/>
  <c r="D5" i="5"/>
  <c r="D19" i="5" l="1"/>
</calcChain>
</file>

<file path=xl/sharedStrings.xml><?xml version="1.0" encoding="utf-8"?>
<sst xmlns="http://schemas.openxmlformats.org/spreadsheetml/2006/main" count="191" uniqueCount="94">
  <si>
    <t>Kentucky Department for Public Health</t>
  </si>
  <si>
    <t xml:space="preserve">Facility: </t>
  </si>
  <si>
    <t xml:space="preserve">Contact Person: </t>
  </si>
  <si>
    <t xml:space="preserve">Telephone: </t>
  </si>
  <si>
    <t>Date of Onset for INDEX case:</t>
  </si>
  <si>
    <t>Date Outbreak Identified:</t>
  </si>
  <si>
    <t>Date Outbreak Notified to Health Department:</t>
  </si>
  <si>
    <t>Resident</t>
  </si>
  <si>
    <t>Illness</t>
  </si>
  <si>
    <t>Case</t>
  </si>
  <si>
    <t>Specimen</t>
  </si>
  <si>
    <t>No:</t>
  </si>
  <si>
    <t>Name</t>
  </si>
  <si>
    <t>Gender</t>
  </si>
  <si>
    <t>DOB (M/D/Y)</t>
  </si>
  <si>
    <t>Age</t>
  </si>
  <si>
    <t>Onset Date</t>
  </si>
  <si>
    <t>Onset Time</t>
  </si>
  <si>
    <t>Vomiting Yes/No</t>
  </si>
  <si>
    <t># of Vomiting Episodes/24 hrs</t>
  </si>
  <si>
    <t>Diarrhea Yes/No</t>
  </si>
  <si>
    <t>Bloody Diarrhea Yes/No</t>
  </si>
  <si>
    <t># of Diarrhea Episodes/24 hrs</t>
  </si>
  <si>
    <t>Fever Yes/No</t>
  </si>
  <si>
    <t>If fever: Max Temp</t>
  </si>
  <si>
    <t>Symptom Duration (Days)</t>
  </si>
  <si>
    <t>Healthcare Provider Visit Yes/No</t>
  </si>
  <si>
    <t>Hospitalized Yes/No</t>
  </si>
  <si>
    <t>Yes/No</t>
  </si>
  <si>
    <t>Specimen Source</t>
  </si>
  <si>
    <t>Collection Date</t>
  </si>
  <si>
    <t>Date Submitted</t>
  </si>
  <si>
    <t>Result</t>
  </si>
  <si>
    <t>Organism</t>
  </si>
  <si>
    <t>S = Semi-private</t>
  </si>
  <si>
    <t>M = Multi-bed</t>
  </si>
  <si>
    <r>
      <t>**</t>
    </r>
    <r>
      <rPr>
        <sz val="11"/>
        <rFont val="Calibri"/>
        <family val="2"/>
        <scheme val="minor"/>
      </rPr>
      <t xml:space="preserve">Symptoms:  </t>
    </r>
  </si>
  <si>
    <t>V = Vomiting</t>
  </si>
  <si>
    <t>D = Diarrhea</t>
  </si>
  <si>
    <t xml:space="preserve">N = Nausea   </t>
  </si>
  <si>
    <t xml:space="preserve">F = Fever   </t>
  </si>
  <si>
    <t xml:space="preserve">H = Headache  </t>
  </si>
  <si>
    <t xml:space="preserve">A = Abdominal Pain  </t>
  </si>
  <si>
    <t xml:space="preserve">M = Myalgia/muscle aches  </t>
  </si>
  <si>
    <t xml:space="preserve">Cases-Category </t>
  </si>
  <si>
    <t>Number of Cases</t>
  </si>
  <si>
    <t>Employees</t>
  </si>
  <si>
    <t>Residents/Individuals</t>
  </si>
  <si>
    <t>Organism Tested for:</t>
  </si>
  <si>
    <t>Norovirus</t>
  </si>
  <si>
    <t xml:space="preserve">Number of Specimens Submitted: </t>
  </si>
  <si>
    <t>Number of Specimens Positive:</t>
  </si>
  <si>
    <t>Percent Postive:</t>
  </si>
  <si>
    <r>
      <t>*</t>
    </r>
    <r>
      <rPr>
        <sz val="12"/>
        <rFont val="Calibri"/>
        <family val="2"/>
        <scheme val="minor"/>
      </rPr>
      <t>Room Types:          P = Private</t>
    </r>
  </si>
  <si>
    <r>
      <t>**</t>
    </r>
    <r>
      <rPr>
        <sz val="12"/>
        <rFont val="Calibri"/>
        <family val="2"/>
        <scheme val="minor"/>
      </rPr>
      <t xml:space="preserve">Symptoms:  </t>
    </r>
  </si>
  <si>
    <t>Day/Date</t>
  </si>
  <si>
    <t>Proportion</t>
  </si>
  <si>
    <t>Total</t>
  </si>
  <si>
    <t>Collection Date/Date Submitted</t>
  </si>
  <si>
    <t>Staff Member</t>
  </si>
  <si>
    <t xml:space="preserve">Facility:  </t>
  </si>
  <si>
    <t>Staff</t>
  </si>
  <si>
    <r>
      <t>*</t>
    </r>
    <r>
      <rPr>
        <sz val="11"/>
        <rFont val="Calibri"/>
        <family val="2"/>
        <scheme val="minor"/>
      </rPr>
      <t xml:space="preserve">Room Types:         </t>
    </r>
  </si>
  <si>
    <t xml:space="preserve"> P = Private</t>
  </si>
  <si>
    <r>
      <t xml:space="preserve">CASE DEFINITION: </t>
    </r>
    <r>
      <rPr>
        <b/>
        <sz val="11"/>
        <color rgb="FFFF0000"/>
        <rFont val="Calibri"/>
        <family val="2"/>
        <scheme val="minor"/>
      </rPr>
      <t>ex:</t>
    </r>
    <r>
      <rPr>
        <b/>
        <sz val="11"/>
        <rFont val="Calibri"/>
        <family val="2"/>
        <scheme val="minor"/>
      </rPr>
      <t xml:space="preserve"> Any resident or staff member working at  facility_______ in______ , who has had (including on going) at least 2 or more episodes of vomiting and or diarrhea in 24 hour period between  xxx-x - 2012 to xxx-  xx - 2012. </t>
    </r>
  </si>
  <si>
    <r>
      <t>List other Symptoms</t>
    </r>
    <r>
      <rPr>
        <b/>
        <vertAlign val="superscript"/>
        <sz val="12"/>
        <rFont val="Calibri"/>
        <family val="2"/>
        <scheme val="minor"/>
      </rPr>
      <t>**</t>
    </r>
  </si>
  <si>
    <r>
      <t>List other Symptoms</t>
    </r>
    <r>
      <rPr>
        <b/>
        <vertAlign val="superscript"/>
        <sz val="11"/>
        <rFont val="Calibri"/>
        <family val="2"/>
        <scheme val="minor"/>
      </rPr>
      <t>**</t>
    </r>
  </si>
  <si>
    <r>
      <t>Symptoms</t>
    </r>
    <r>
      <rPr>
        <b/>
        <vertAlign val="superscript"/>
        <sz val="12"/>
        <rFont val="Calibri"/>
        <family val="2"/>
        <scheme val="minor"/>
      </rPr>
      <t>**</t>
    </r>
  </si>
  <si>
    <t>Work Location</t>
  </si>
  <si>
    <t>Work Function</t>
  </si>
  <si>
    <t>Work Location (wing/unit/etc.)</t>
  </si>
  <si>
    <t>Job Title/Work Function (Nurse, Maintenance, etc.)</t>
  </si>
  <si>
    <t xml:space="preserve">Kentucky Department for Public Health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</si>
  <si>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Exposed</t>
  </si>
  <si>
    <t>Attack Rate</t>
  </si>
  <si>
    <t>Case and Laboratory Information</t>
  </si>
  <si>
    <t>Room #</t>
  </si>
  <si>
    <t>Room Type*</t>
  </si>
  <si>
    <t>Room Type</t>
  </si>
  <si>
    <t>GI/Oubreak Surveillance Form for Long Term Care Facilities and Healthcare Facilities (Staff/Employees)</t>
  </si>
  <si>
    <t>GI Outbreak Surveillance Form for Long Term Care Facilities and Healthcare Facilities (for Residents)</t>
  </si>
  <si>
    <t>GI Outbreak Surveillance Form for Long Term Care Facilities and Healthcare Facilities (Residents)</t>
  </si>
  <si>
    <t xml:space="preserve">  GI Outbreak Surveillance Form for Long Term Care Facilities and Healthcare Facilities (Staff)</t>
  </si>
  <si>
    <t>Wing</t>
  </si>
  <si>
    <t>Collected (Y/N)</t>
  </si>
  <si>
    <t>*Sample data shown in table*</t>
  </si>
  <si>
    <t>*Sample data shown in graph*</t>
  </si>
  <si>
    <t xml:space="preserve">CASE DEFINITION: ex: Any resident or staff member working at  facility in , who has had (including on going) at least 3 or more episodes of vomiting and or diarrhea in 24 hour period between  xx-xx - 2024 to xx-  xx - 2024. </t>
  </si>
  <si>
    <t xml:space="preserve">ex: Any resident or staff member working at  facility_______ in______ , who has had (including on going) at least 3 or more episodes of vomiting and or diarrhea in 24 hour period between  xx-xx- 2024 to xx-  xx - 2024. </t>
  </si>
  <si>
    <t>Confirmed/Prbable/Suspect Case</t>
  </si>
  <si>
    <t xml:space="preserve">Date of Onset for LAST case: </t>
  </si>
  <si>
    <t>rev. 12/14/23</t>
  </si>
  <si>
    <r>
      <t>CASE DEFINITION</t>
    </r>
    <r>
      <rPr>
        <b/>
        <sz val="12"/>
        <color theme="1"/>
        <rFont val="Calibri"/>
        <family val="2"/>
        <scheme val="minor"/>
      </rPr>
      <t>: ex: Any resident or staff member working at  facility_______ in______ , who has had (including ongoing) at least 3 or more episodes of vomiting and or diarrhea in 24 hour period between  xxx-x - 2024 to xxx-  xx - 2024.</t>
    </r>
  </si>
  <si>
    <r>
      <t>CASE DEFINITION:</t>
    </r>
    <r>
      <rPr>
        <b/>
        <sz val="12"/>
        <color theme="1"/>
        <rFont val="Calibri"/>
        <family val="2"/>
        <scheme val="minor"/>
      </rPr>
      <t xml:space="preserve"> ex: Any resident or staff member working at  facility_______ in______ , who has had (including on going) at least 3 or more episodes of vomiting and or diarrhea in 24 hour period between  xxx-x - 2024 to xxx-  xx - 2024.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</si>
</sst>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0"/>
      <name val="Arial"/>
    </font>
    <font>
      <b/>
      <vertAlign val="superscript"/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282">
    <xf numFmtId="0" fontId="0" fillId="0" borderId="0" xfId="0"/>
    <xf numFmtId="0" fontId="5" fillId="0" borderId="0" xfId="0" applyFont="1" applyBorder="1" applyAlignment="1">
      <alignment horizontal="justify" vertical="justify"/>
    </xf>
    <xf numFmtId="0" fontId="5" fillId="0" borderId="0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justify" wrapText="1"/>
    </xf>
    <xf numFmtId="0" fontId="2" fillId="0" borderId="6" xfId="0" applyFont="1" applyFill="1" applyBorder="1" applyAlignment="1">
      <alignment horizontal="center" vertical="justify"/>
    </xf>
    <xf numFmtId="0" fontId="5" fillId="0" borderId="3" xfId="0" applyFont="1" applyFill="1" applyBorder="1" applyAlignment="1">
      <alignment horizontal="justify" vertical="justify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justify" vertical="justify" wrapText="1"/>
    </xf>
    <xf numFmtId="0" fontId="5" fillId="0" borderId="9" xfId="0" applyFont="1" applyFill="1" applyBorder="1" applyAlignment="1">
      <alignment horizontal="justify" vertical="justify" wrapText="1"/>
    </xf>
    <xf numFmtId="0" fontId="8" fillId="0" borderId="0" xfId="0" applyFont="1" applyBorder="1" applyAlignment="1">
      <alignment horizontal="justify" vertical="justify"/>
    </xf>
    <xf numFmtId="0" fontId="8" fillId="0" borderId="3" xfId="0" applyFont="1" applyFill="1" applyBorder="1" applyAlignment="1">
      <alignment horizontal="justify" vertical="justify" wrapText="1"/>
    </xf>
    <xf numFmtId="14" fontId="8" fillId="0" borderId="3" xfId="0" applyNumberFormat="1" applyFont="1" applyFill="1" applyBorder="1" applyAlignment="1">
      <alignment horizontal="justify" vertical="justify" wrapText="1"/>
    </xf>
    <xf numFmtId="0" fontId="8" fillId="0" borderId="9" xfId="0" applyFont="1" applyFill="1" applyBorder="1" applyAlignment="1">
      <alignment horizontal="justify" vertical="justify" wrapText="1"/>
    </xf>
    <xf numFmtId="0" fontId="2" fillId="0" borderId="11" xfId="0" applyFont="1" applyFill="1" applyBorder="1" applyAlignment="1">
      <alignment horizontal="center" vertical="justify"/>
    </xf>
    <xf numFmtId="0" fontId="5" fillId="0" borderId="12" xfId="0" applyFont="1" applyFill="1" applyBorder="1" applyAlignment="1">
      <alignment horizontal="justify" vertical="justify" wrapText="1"/>
    </xf>
    <xf numFmtId="0" fontId="5" fillId="0" borderId="13" xfId="0" applyFont="1" applyFill="1" applyBorder="1" applyAlignment="1">
      <alignment horizontal="justify" vertical="justify" wrapText="1"/>
    </xf>
    <xf numFmtId="0" fontId="2" fillId="0" borderId="0" xfId="0" applyFont="1" applyBorder="1" applyAlignment="1">
      <alignment horizontal="center" vertical="justify"/>
    </xf>
    <xf numFmtId="0" fontId="5" fillId="0" borderId="0" xfId="0" applyFont="1" applyAlignment="1">
      <alignment horizontal="justify" vertical="justify" wrapText="1"/>
    </xf>
    <xf numFmtId="0" fontId="5" fillId="3" borderId="0" xfId="0" applyFont="1" applyFill="1" applyAlignment="1">
      <alignment horizontal="justify" vertical="justify" wrapText="1"/>
    </xf>
    <xf numFmtId="0" fontId="5" fillId="3" borderId="0" xfId="0" applyFont="1" applyFill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4" fillId="0" borderId="0" xfId="0" applyFont="1" applyBorder="1" applyAlignment="1">
      <alignment horizontal="justify" vertical="justify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0" fontId="12" fillId="0" borderId="1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justify"/>
    </xf>
    <xf numFmtId="0" fontId="13" fillId="0" borderId="11" xfId="0" applyFont="1" applyBorder="1" applyAlignment="1">
      <alignment horizontal="center" vertical="justify"/>
    </xf>
    <xf numFmtId="0" fontId="12" fillId="0" borderId="12" xfId="0" applyFont="1" applyFill="1" applyBorder="1" applyAlignment="1">
      <alignment horizontal="justify" vertical="justify" wrapText="1"/>
    </xf>
    <xf numFmtId="0" fontId="12" fillId="0" borderId="13" xfId="0" applyFont="1" applyFill="1" applyBorder="1" applyAlignment="1">
      <alignment horizontal="justify" vertical="justify" wrapText="1"/>
    </xf>
    <xf numFmtId="0" fontId="13" fillId="0" borderId="0" xfId="0" applyFont="1" applyBorder="1" applyAlignment="1">
      <alignment horizontal="center" vertical="justify"/>
    </xf>
    <xf numFmtId="0" fontId="12" fillId="0" borderId="0" xfId="0" applyFont="1" applyFill="1" applyAlignment="1">
      <alignment horizontal="justify" vertical="justify" wrapText="1"/>
    </xf>
    <xf numFmtId="0" fontId="12" fillId="0" borderId="0" xfId="0" applyFont="1" applyBorder="1" applyAlignment="1">
      <alignment horizontal="center" vertical="justify"/>
    </xf>
    <xf numFmtId="0" fontId="17" fillId="0" borderId="0" xfId="0" applyFont="1" applyAlignment="1">
      <alignment horizontal="center" vertical="justify"/>
    </xf>
    <xf numFmtId="0" fontId="18" fillId="2" borderId="17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0" xfId="0" applyFont="1" applyBorder="1"/>
    <xf numFmtId="14" fontId="12" fillId="0" borderId="23" xfId="0" applyNumberFormat="1" applyFont="1" applyBorder="1"/>
    <xf numFmtId="0" fontId="19" fillId="0" borderId="1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0" fontId="12" fillId="0" borderId="9" xfId="0" applyNumberFormat="1" applyFont="1" applyBorder="1" applyAlignment="1">
      <alignment horizontal="center"/>
    </xf>
    <xf numFmtId="0" fontId="12" fillId="0" borderId="0" xfId="0" applyFont="1" applyFill="1" applyBorder="1"/>
    <xf numFmtId="0" fontId="13" fillId="2" borderId="25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10" fontId="13" fillId="2" borderId="13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justify" vertical="justify"/>
    </xf>
    <xf numFmtId="0" fontId="5" fillId="0" borderId="0" xfId="0" applyFont="1" applyFill="1" applyAlignment="1">
      <alignment horizontal="justify" vertical="justify" wrapText="1"/>
    </xf>
    <xf numFmtId="0" fontId="5" fillId="0" borderId="0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/>
    </xf>
    <xf numFmtId="0" fontId="5" fillId="2" borderId="25" xfId="0" applyFont="1" applyFill="1" applyBorder="1" applyAlignment="1">
      <alignment vertical="justify"/>
    </xf>
    <xf numFmtId="0" fontId="12" fillId="0" borderId="0" xfId="0" applyFont="1" applyFill="1" applyBorder="1" applyAlignment="1">
      <alignment vertical="justify"/>
    </xf>
    <xf numFmtId="0" fontId="12" fillId="2" borderId="25" xfId="0" applyFont="1" applyFill="1" applyBorder="1" applyAlignment="1">
      <alignment vertical="justify"/>
    </xf>
    <xf numFmtId="0" fontId="16" fillId="2" borderId="25" xfId="0" applyFont="1" applyFill="1" applyBorder="1" applyAlignment="1">
      <alignment horizontal="center" vertical="justify"/>
    </xf>
    <xf numFmtId="0" fontId="12" fillId="2" borderId="25" xfId="0" applyFont="1" applyFill="1" applyBorder="1" applyAlignment="1">
      <alignment horizontal="center" vertical="justify"/>
    </xf>
    <xf numFmtId="0" fontId="7" fillId="2" borderId="25" xfId="0" applyFont="1" applyFill="1" applyBorder="1" applyAlignment="1">
      <alignment horizontal="center" vertical="justify"/>
    </xf>
    <xf numFmtId="0" fontId="5" fillId="2" borderId="25" xfId="0" applyFont="1" applyFill="1" applyBorder="1" applyAlignment="1">
      <alignment horizontal="center" vertical="justify"/>
    </xf>
    <xf numFmtId="0" fontId="7" fillId="2" borderId="32" xfId="0" applyFont="1" applyFill="1" applyBorder="1" applyAlignment="1">
      <alignment vertical="justify"/>
    </xf>
    <xf numFmtId="0" fontId="5" fillId="2" borderId="31" xfId="0" applyFont="1" applyFill="1" applyBorder="1" applyAlignment="1">
      <alignment vertical="justify"/>
    </xf>
    <xf numFmtId="0" fontId="4" fillId="0" borderId="4" xfId="0" applyFont="1" applyBorder="1" applyAlignment="1">
      <alignment vertical="justify" wrapText="1"/>
    </xf>
    <xf numFmtId="0" fontId="4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 vertical="justify"/>
    </xf>
    <xf numFmtId="0" fontId="4" fillId="0" borderId="12" xfId="0" applyFont="1" applyFill="1" applyBorder="1" applyAlignment="1">
      <alignment horizontal="justify" vertical="justify" wrapText="1"/>
    </xf>
    <xf numFmtId="0" fontId="12" fillId="0" borderId="0" xfId="0" applyFont="1" applyBorder="1" applyAlignment="1">
      <alignment vertical="justify" wrapText="1"/>
    </xf>
    <xf numFmtId="0" fontId="10" fillId="0" borderId="0" xfId="0" applyFont="1" applyBorder="1" applyAlignment="1">
      <alignment vertical="justify" wrapText="1"/>
    </xf>
    <xf numFmtId="0" fontId="12" fillId="0" borderId="0" xfId="0" applyFont="1" applyBorder="1" applyAlignment="1">
      <alignment horizontal="justify" vertical="justify" wrapText="1"/>
    </xf>
    <xf numFmtId="0" fontId="12" fillId="0" borderId="25" xfId="0" applyFont="1" applyBorder="1" applyAlignment="1">
      <alignment horizontal="justify" vertical="justify" wrapText="1"/>
    </xf>
    <xf numFmtId="14" fontId="12" fillId="0" borderId="25" xfId="0" applyNumberFormat="1" applyFont="1" applyBorder="1" applyAlignment="1">
      <alignment horizontal="justify" vertical="justify" wrapText="1"/>
    </xf>
    <xf numFmtId="0" fontId="14" fillId="0" borderId="0" xfId="0" applyFont="1" applyFill="1" applyBorder="1" applyAlignment="1">
      <alignment vertical="justify"/>
    </xf>
    <xf numFmtId="0" fontId="12" fillId="0" borderId="0" xfId="0" applyFont="1" applyBorder="1" applyAlignment="1">
      <alignment horizontal="justify" vertical="justify"/>
    </xf>
    <xf numFmtId="14" fontId="12" fillId="0" borderId="25" xfId="1" applyNumberFormat="1" applyFont="1" applyBorder="1" applyAlignment="1">
      <alignment horizontal="justify" vertical="justify" wrapText="1"/>
    </xf>
    <xf numFmtId="0" fontId="12" fillId="0" borderId="0" xfId="0" applyFont="1" applyAlignment="1">
      <alignment horizontal="justify" vertical="justify" wrapText="1"/>
    </xf>
    <xf numFmtId="0" fontId="10" fillId="0" borderId="0" xfId="0" applyFont="1" applyBorder="1" applyAlignment="1">
      <alignment horizontal="justify" vertical="justify"/>
    </xf>
    <xf numFmtId="0" fontId="10" fillId="0" borderId="25" xfId="0" applyFont="1" applyBorder="1" applyAlignment="1">
      <alignment horizontal="justify" vertical="justify" wrapText="1"/>
    </xf>
    <xf numFmtId="0" fontId="11" fillId="0" borderId="0" xfId="0" applyFont="1" applyBorder="1" applyAlignment="1">
      <alignment horizontal="justify" vertical="justify"/>
    </xf>
    <xf numFmtId="0" fontId="13" fillId="0" borderId="29" xfId="0" applyFont="1" applyBorder="1" applyAlignment="1">
      <alignment vertical="justify"/>
    </xf>
    <xf numFmtId="0" fontId="13" fillId="0" borderId="38" xfId="0" applyFont="1" applyBorder="1" applyAlignment="1">
      <alignment vertical="justify"/>
    </xf>
    <xf numFmtId="0" fontId="13" fillId="0" borderId="35" xfId="0" applyFont="1" applyBorder="1" applyAlignment="1">
      <alignment vertical="justify"/>
    </xf>
    <xf numFmtId="0" fontId="13" fillId="0" borderId="48" xfId="0" applyFont="1" applyBorder="1" applyAlignment="1">
      <alignment vertical="justify"/>
    </xf>
    <xf numFmtId="0" fontId="6" fillId="0" borderId="24" xfId="0" applyFont="1" applyBorder="1" applyAlignment="1">
      <alignment vertical="justify"/>
    </xf>
    <xf numFmtId="0" fontId="6" fillId="0" borderId="40" xfId="0" applyFont="1" applyBorder="1" applyAlignment="1">
      <alignment vertical="justify"/>
    </xf>
    <xf numFmtId="0" fontId="6" fillId="0" borderId="29" xfId="0" applyFont="1" applyBorder="1" applyAlignment="1">
      <alignment vertical="justify"/>
    </xf>
    <xf numFmtId="0" fontId="6" fillId="0" borderId="38" xfId="0" applyFont="1" applyBorder="1" applyAlignment="1">
      <alignment vertical="justify"/>
    </xf>
    <xf numFmtId="0" fontId="6" fillId="0" borderId="35" xfId="0" applyFont="1" applyBorder="1" applyAlignment="1">
      <alignment vertical="justify"/>
    </xf>
    <xf numFmtId="0" fontId="6" fillId="0" borderId="48" xfId="0" applyFont="1" applyBorder="1" applyAlignment="1">
      <alignment vertical="justify"/>
    </xf>
    <xf numFmtId="0" fontId="10" fillId="2" borderId="27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justify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41" xfId="0" applyFont="1" applyFill="1" applyBorder="1" applyAlignment="1">
      <alignment vertical="justify"/>
    </xf>
    <xf numFmtId="0" fontId="3" fillId="2" borderId="39" xfId="0" applyFont="1" applyFill="1" applyBorder="1" applyAlignment="1">
      <alignment vertical="justify"/>
    </xf>
    <xf numFmtId="0" fontId="10" fillId="2" borderId="35" xfId="0" applyFont="1" applyFill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10" fillId="0" borderId="4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justify" vertical="center" wrapText="1"/>
    </xf>
    <xf numFmtId="14" fontId="12" fillId="0" borderId="3" xfId="0" applyNumberFormat="1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/>
    </xf>
    <xf numFmtId="0" fontId="11" fillId="0" borderId="3" xfId="0" applyFont="1" applyFill="1" applyBorder="1" applyAlignment="1">
      <alignment horizontal="justify" vertical="center" wrapText="1"/>
    </xf>
    <xf numFmtId="14" fontId="11" fillId="0" borderId="3" xfId="0" applyNumberFormat="1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2" fillId="0" borderId="25" xfId="0" applyFont="1" applyBorder="1" applyAlignment="1">
      <alignment horizontal="justify" vertical="justify" wrapText="1"/>
    </xf>
    <xf numFmtId="0" fontId="15" fillId="0" borderId="25" xfId="0" applyFont="1" applyBorder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5" fillId="0" borderId="0" xfId="0" applyFont="1" applyBorder="1" applyAlignment="1">
      <alignment horizontal="justify" vertical="justify"/>
    </xf>
    <xf numFmtId="0" fontId="15" fillId="0" borderId="15" xfId="0" applyFont="1" applyBorder="1" applyAlignment="1">
      <alignment horizontal="justify" vertical="justify"/>
    </xf>
    <xf numFmtId="0" fontId="15" fillId="0" borderId="51" xfId="0" applyFont="1" applyBorder="1" applyAlignment="1">
      <alignment horizontal="justify" vertical="justify"/>
    </xf>
    <xf numFmtId="0" fontId="15" fillId="0" borderId="34" xfId="0" applyFont="1" applyBorder="1" applyAlignment="1">
      <alignment horizontal="justify" vertical="justify"/>
    </xf>
    <xf numFmtId="0" fontId="12" fillId="2" borderId="3" xfId="0" applyFont="1" applyFill="1" applyBorder="1" applyAlignment="1">
      <alignment horizontal="center" vertical="justify"/>
    </xf>
    <xf numFmtId="0" fontId="10" fillId="0" borderId="25" xfId="0" applyFont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justify" vertical="center" wrapText="1"/>
    </xf>
    <xf numFmtId="2" fontId="5" fillId="0" borderId="3" xfId="0" applyNumberFormat="1" applyFont="1" applyFill="1" applyBorder="1" applyAlignment="1">
      <alignment horizontal="justify" vertical="justify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justify" vertical="justify" wrapText="1"/>
    </xf>
    <xf numFmtId="0" fontId="14" fillId="0" borderId="22" xfId="0" applyFont="1" applyFill="1" applyBorder="1" applyAlignment="1">
      <alignment horizontal="center" vertical="justify"/>
    </xf>
    <xf numFmtId="0" fontId="14" fillId="0" borderId="0" xfId="0" applyFont="1" applyFill="1" applyBorder="1" applyAlignment="1">
      <alignment horizontal="center" vertical="justify"/>
    </xf>
    <xf numFmtId="0" fontId="14" fillId="0" borderId="28" xfId="0" applyFont="1" applyFill="1" applyBorder="1" applyAlignment="1">
      <alignment horizontal="center" vertical="justify"/>
    </xf>
    <xf numFmtId="0" fontId="10" fillId="0" borderId="3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vertical="center" wrapText="1"/>
    </xf>
    <xf numFmtId="10" fontId="12" fillId="0" borderId="17" xfId="0" applyNumberFormat="1" applyFont="1" applyBorder="1" applyAlignment="1">
      <alignment vertical="center" wrapText="1"/>
    </xf>
    <xf numFmtId="10" fontId="12" fillId="0" borderId="25" xfId="0" applyNumberFormat="1" applyFont="1" applyBorder="1" applyAlignment="1">
      <alignment vertical="center" wrapText="1"/>
    </xf>
    <xf numFmtId="0" fontId="12" fillId="2" borderId="52" xfId="0" applyFont="1" applyFill="1" applyBorder="1" applyAlignment="1">
      <alignment horizontal="center" vertical="justify"/>
    </xf>
    <xf numFmtId="0" fontId="12" fillId="2" borderId="3" xfId="0" applyFont="1" applyFill="1" applyBorder="1" applyAlignment="1">
      <alignment horizontal="center" vertical="justify"/>
    </xf>
    <xf numFmtId="0" fontId="12" fillId="2" borderId="8" xfId="0" applyFont="1" applyFill="1" applyBorder="1" applyAlignment="1">
      <alignment horizontal="center" vertical="justify"/>
    </xf>
    <xf numFmtId="0" fontId="12" fillId="0" borderId="25" xfId="0" applyFont="1" applyBorder="1" applyAlignment="1">
      <alignment horizontal="justify" vertical="justify" wrapText="1"/>
    </xf>
    <xf numFmtId="0" fontId="12" fillId="0" borderId="3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justify" wrapText="1"/>
    </xf>
    <xf numFmtId="0" fontId="11" fillId="0" borderId="3" xfId="0" applyFont="1" applyFill="1" applyBorder="1" applyAlignment="1">
      <alignment horizontal="justify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justify" wrapText="1"/>
    </xf>
    <xf numFmtId="0" fontId="5" fillId="0" borderId="12" xfId="0" applyFont="1" applyFill="1" applyBorder="1" applyAlignment="1">
      <alignment horizontal="justify" vertical="justify" wrapText="1"/>
    </xf>
    <xf numFmtId="0" fontId="8" fillId="0" borderId="3" xfId="0" applyFont="1" applyFill="1" applyBorder="1" applyAlignment="1">
      <alignment horizontal="justify" vertical="justify" wrapText="1"/>
    </xf>
    <xf numFmtId="0" fontId="4" fillId="0" borderId="26" xfId="0" applyFont="1" applyFill="1" applyBorder="1" applyAlignment="1">
      <alignment horizontal="justify" vertical="justify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justify" wrapText="1"/>
    </xf>
    <xf numFmtId="0" fontId="12" fillId="2" borderId="0" xfId="0" applyFont="1" applyFill="1" applyBorder="1" applyAlignment="1">
      <alignment horizontal="center" vertical="justify"/>
    </xf>
    <xf numFmtId="2" fontId="12" fillId="0" borderId="25" xfId="0" applyNumberFormat="1" applyFont="1" applyBorder="1" applyAlignment="1">
      <alignment horizontal="justify" vertical="justify" wrapText="1"/>
    </xf>
    <xf numFmtId="0" fontId="12" fillId="0" borderId="0" xfId="0" applyFont="1" applyAlignment="1">
      <alignment vertical="center"/>
    </xf>
    <xf numFmtId="0" fontId="10" fillId="0" borderId="5" xfId="0" applyFont="1" applyBorder="1" applyAlignment="1">
      <alignment horizontal="left" vertical="justify" wrapText="1"/>
    </xf>
    <xf numFmtId="0" fontId="10" fillId="0" borderId="47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justify" vertical="justify" wrapText="1"/>
    </xf>
    <xf numFmtId="0" fontId="4" fillId="0" borderId="5" xfId="0" applyFont="1" applyBorder="1" applyAlignment="1">
      <alignment horizontal="left" vertical="justify" wrapText="1"/>
    </xf>
    <xf numFmtId="0" fontId="4" fillId="0" borderId="47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justify" vertical="justify" wrapText="1"/>
    </xf>
    <xf numFmtId="0" fontId="6" fillId="0" borderId="53" xfId="0" applyFont="1" applyBorder="1" applyAlignment="1">
      <alignment vertical="justify"/>
    </xf>
    <xf numFmtId="0" fontId="6" fillId="0" borderId="0" xfId="0" applyFont="1" applyBorder="1" applyAlignment="1">
      <alignment vertical="justify"/>
    </xf>
    <xf numFmtId="0" fontId="6" fillId="0" borderId="37" xfId="0" applyFont="1" applyBorder="1" applyAlignment="1">
      <alignment vertical="justify"/>
    </xf>
    <xf numFmtId="0" fontId="13" fillId="0" borderId="0" xfId="0" applyFont="1" applyBorder="1" applyAlignment="1">
      <alignment vertical="justify"/>
    </xf>
    <xf numFmtId="0" fontId="13" fillId="0" borderId="37" xfId="0" applyFont="1" applyBorder="1" applyAlignment="1">
      <alignment vertical="justify"/>
    </xf>
    <xf numFmtId="0" fontId="12" fillId="2" borderId="10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justify" wrapText="1"/>
    </xf>
    <xf numFmtId="0" fontId="10" fillId="0" borderId="30" xfId="0" applyFont="1" applyBorder="1" applyAlignment="1">
      <alignment horizontal="left" vertical="justify" wrapText="1"/>
    </xf>
    <xf numFmtId="0" fontId="10" fillId="0" borderId="2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0" fillId="0" borderId="15" xfId="0" applyFont="1" applyBorder="1" applyAlignment="1">
      <alignment horizontal="justify" vertical="center" wrapText="1"/>
    </xf>
    <xf numFmtId="0" fontId="0" fillId="0" borderId="34" xfId="0" applyBorder="1" applyAlignment="1">
      <alignment horizontal="justify" vertical="center" wrapText="1"/>
    </xf>
    <xf numFmtId="0" fontId="14" fillId="2" borderId="27" xfId="0" applyFont="1" applyFill="1" applyBorder="1" applyAlignment="1">
      <alignment horizontal="center" vertical="justify"/>
    </xf>
    <xf numFmtId="0" fontId="14" fillId="2" borderId="28" xfId="0" applyFont="1" applyFill="1" applyBorder="1" applyAlignment="1">
      <alignment horizontal="center" vertical="justify"/>
    </xf>
    <xf numFmtId="0" fontId="14" fillId="2" borderId="35" xfId="0" applyFont="1" applyFill="1" applyBorder="1" applyAlignment="1">
      <alignment horizontal="center" vertical="justify"/>
    </xf>
    <xf numFmtId="0" fontId="14" fillId="2" borderId="37" xfId="0" applyFont="1" applyFill="1" applyBorder="1" applyAlignment="1">
      <alignment horizontal="center" vertical="justify"/>
    </xf>
    <xf numFmtId="0" fontId="12" fillId="2" borderId="3" xfId="0" applyFont="1" applyFill="1" applyBorder="1" applyAlignment="1">
      <alignment horizontal="center" vertical="justify"/>
    </xf>
    <xf numFmtId="0" fontId="16" fillId="2" borderId="3" xfId="0" applyFont="1" applyFill="1" applyBorder="1" applyAlignment="1">
      <alignment horizontal="center" vertical="justify"/>
    </xf>
    <xf numFmtId="0" fontId="12" fillId="2" borderId="4" xfId="0" applyFont="1" applyFill="1" applyBorder="1" applyAlignment="1">
      <alignment horizontal="center" vertical="justify"/>
    </xf>
    <xf numFmtId="0" fontId="12" fillId="2" borderId="6" xfId="0" applyFont="1" applyFill="1" applyBorder="1" applyAlignment="1">
      <alignment horizontal="center" vertical="justify"/>
    </xf>
    <xf numFmtId="0" fontId="10" fillId="0" borderId="25" xfId="0" applyFont="1" applyBorder="1" applyAlignment="1">
      <alignment horizontal="left" vertical="center" wrapText="1"/>
    </xf>
    <xf numFmtId="0" fontId="10" fillId="0" borderId="32" xfId="0" applyFont="1" applyBorder="1" applyAlignment="1">
      <alignment vertical="justify" wrapText="1"/>
    </xf>
    <xf numFmtId="0" fontId="10" fillId="0" borderId="30" xfId="0" applyFont="1" applyBorder="1" applyAlignment="1">
      <alignment vertical="justify" wrapText="1"/>
    </xf>
    <xf numFmtId="0" fontId="10" fillId="0" borderId="31" xfId="0" applyFont="1" applyBorder="1" applyAlignment="1">
      <alignment vertical="justify" wrapText="1"/>
    </xf>
    <xf numFmtId="0" fontId="10" fillId="0" borderId="32" xfId="0" applyFont="1" applyBorder="1" applyAlignment="1">
      <alignment horizontal="left" vertical="justify" wrapText="1"/>
    </xf>
    <xf numFmtId="0" fontId="10" fillId="0" borderId="31" xfId="0" applyFont="1" applyBorder="1" applyAlignment="1">
      <alignment horizontal="left" vertical="justify" wrapText="1"/>
    </xf>
    <xf numFmtId="0" fontId="0" fillId="0" borderId="31" xfId="0" applyBorder="1" applyAlignment="1">
      <alignment horizontal="left" vertical="justify" wrapText="1"/>
    </xf>
    <xf numFmtId="0" fontId="10" fillId="0" borderId="34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justify" vertical="justify" wrapText="1"/>
    </xf>
    <xf numFmtId="0" fontId="10" fillId="0" borderId="1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4" fillId="2" borderId="22" xfId="0" applyFont="1" applyFill="1" applyBorder="1" applyAlignment="1">
      <alignment horizontal="center" vertical="justify"/>
    </xf>
    <xf numFmtId="0" fontId="14" fillId="2" borderId="33" xfId="0" applyFont="1" applyFill="1" applyBorder="1" applyAlignment="1">
      <alignment horizontal="center" vertical="justify"/>
    </xf>
    <xf numFmtId="0" fontId="12" fillId="2" borderId="5" xfId="0" applyFont="1" applyFill="1" applyBorder="1" applyAlignment="1">
      <alignment horizontal="center" vertical="justify"/>
    </xf>
    <xf numFmtId="0" fontId="16" fillId="2" borderId="8" xfId="0" applyFont="1" applyFill="1" applyBorder="1" applyAlignment="1">
      <alignment horizontal="center" vertical="justify"/>
    </xf>
    <xf numFmtId="0" fontId="12" fillId="2" borderId="8" xfId="0" applyFont="1" applyFill="1" applyBorder="1" applyAlignment="1">
      <alignment horizontal="center" vertical="justify"/>
    </xf>
    <xf numFmtId="0" fontId="12" fillId="0" borderId="3" xfId="0" applyFont="1" applyFill="1" applyBorder="1" applyAlignment="1">
      <alignment horizontal="justify" vertical="center" wrapText="1"/>
    </xf>
    <xf numFmtId="0" fontId="10" fillId="0" borderId="36" xfId="0" applyFont="1" applyBorder="1" applyAlignment="1">
      <alignment horizontal="justify" vertical="justify" wrapText="1"/>
    </xf>
    <xf numFmtId="0" fontId="10" fillId="0" borderId="3" xfId="0" applyFont="1" applyBorder="1" applyAlignment="1">
      <alignment horizontal="justify" vertical="justify" wrapText="1"/>
    </xf>
    <xf numFmtId="0" fontId="10" fillId="0" borderId="4" xfId="0" applyFont="1" applyBorder="1" applyAlignment="1">
      <alignment horizontal="justify" vertical="justify" wrapText="1"/>
    </xf>
    <xf numFmtId="0" fontId="10" fillId="0" borderId="5" xfId="0" applyFont="1" applyBorder="1" applyAlignment="1">
      <alignment horizontal="justify" vertical="justify" wrapText="1"/>
    </xf>
    <xf numFmtId="0" fontId="10" fillId="0" borderId="47" xfId="0" applyFont="1" applyBorder="1" applyAlignment="1">
      <alignment horizontal="justify" vertical="justify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left" vertical="justify" wrapText="1"/>
    </xf>
    <xf numFmtId="0" fontId="10" fillId="0" borderId="26" xfId="0" applyFont="1" applyFill="1" applyBorder="1" applyAlignment="1">
      <alignment horizontal="left" vertical="justify" wrapText="1"/>
    </xf>
    <xf numFmtId="0" fontId="10" fillId="0" borderId="11" xfId="0" applyFont="1" applyFill="1" applyBorder="1" applyAlignment="1">
      <alignment horizontal="left" vertical="justify" wrapText="1"/>
    </xf>
    <xf numFmtId="0" fontId="10" fillId="0" borderId="49" xfId="0" applyFont="1" applyFill="1" applyBorder="1" applyAlignment="1">
      <alignment horizontal="justify" vertical="justify" wrapText="1"/>
    </xf>
    <xf numFmtId="0" fontId="10" fillId="0" borderId="26" xfId="0" applyFont="1" applyFill="1" applyBorder="1" applyAlignment="1">
      <alignment horizontal="justify" vertical="justify" wrapText="1"/>
    </xf>
    <xf numFmtId="0" fontId="10" fillId="0" borderId="50" xfId="0" applyFont="1" applyFill="1" applyBorder="1" applyAlignment="1">
      <alignment horizontal="justify" vertical="justify" wrapText="1"/>
    </xf>
    <xf numFmtId="0" fontId="11" fillId="0" borderId="3" xfId="0" applyFont="1" applyFill="1" applyBorder="1" applyAlignment="1">
      <alignment horizontal="justify" vertical="center" wrapText="1"/>
    </xf>
    <xf numFmtId="0" fontId="12" fillId="2" borderId="25" xfId="0" applyFont="1" applyFill="1" applyBorder="1" applyAlignment="1">
      <alignment horizontal="center" vertical="justify"/>
    </xf>
    <xf numFmtId="0" fontId="10" fillId="0" borderId="45" xfId="0" applyFont="1" applyBorder="1" applyAlignment="1">
      <alignment horizontal="left" vertical="justify" wrapText="1"/>
    </xf>
    <xf numFmtId="0" fontId="10" fillId="0" borderId="39" xfId="0" applyFont="1" applyBorder="1" applyAlignment="1">
      <alignment horizontal="left" vertical="justify" wrapText="1"/>
    </xf>
    <xf numFmtId="0" fontId="10" fillId="0" borderId="46" xfId="0" applyFont="1" applyBorder="1" applyAlignment="1">
      <alignment horizontal="left" vertical="justify" wrapText="1"/>
    </xf>
    <xf numFmtId="0" fontId="10" fillId="0" borderId="4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vertical="justify" wrapText="1"/>
    </xf>
    <xf numFmtId="0" fontId="10" fillId="0" borderId="47" xfId="0" applyFont="1" applyBorder="1" applyAlignment="1">
      <alignment horizontal="left" vertical="justify" wrapText="1"/>
    </xf>
    <xf numFmtId="0" fontId="10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justify"/>
    </xf>
    <xf numFmtId="0" fontId="12" fillId="0" borderId="12" xfId="0" applyFont="1" applyFill="1" applyBorder="1" applyAlignment="1">
      <alignment horizontal="justify" vertical="justify" wrapText="1"/>
    </xf>
    <xf numFmtId="0" fontId="3" fillId="2" borderId="2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justify" vertical="justify" wrapText="1"/>
    </xf>
    <xf numFmtId="0" fontId="3" fillId="2" borderId="39" xfId="0" applyFont="1" applyFill="1" applyBorder="1" applyAlignment="1">
      <alignment horizontal="center" vertical="justify"/>
    </xf>
    <xf numFmtId="0" fontId="3" fillId="2" borderId="46" xfId="0" applyFont="1" applyFill="1" applyBorder="1" applyAlignment="1">
      <alignment horizontal="center" vertical="justify"/>
    </xf>
    <xf numFmtId="0" fontId="4" fillId="0" borderId="4" xfId="0" applyFont="1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0" fillId="0" borderId="6" xfId="0" applyBorder="1" applyAlignment="1">
      <alignment horizontal="justify" vertical="justify" wrapText="1"/>
    </xf>
    <xf numFmtId="0" fontId="4" fillId="0" borderId="49" xfId="0" applyFont="1" applyFill="1" applyBorder="1" applyAlignment="1">
      <alignment horizontal="justify" vertical="justify" wrapText="1"/>
    </xf>
    <xf numFmtId="0" fontId="4" fillId="0" borderId="26" xfId="0" applyFont="1" applyFill="1" applyBorder="1" applyAlignment="1">
      <alignment horizontal="justify" vertical="justify" wrapText="1"/>
    </xf>
    <xf numFmtId="0" fontId="4" fillId="0" borderId="11" xfId="0" applyFont="1" applyFill="1" applyBorder="1" applyAlignment="1">
      <alignment horizontal="justify" vertical="justify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justify" wrapText="1"/>
    </xf>
    <xf numFmtId="0" fontId="8" fillId="0" borderId="3" xfId="0" applyFont="1" applyFill="1" applyBorder="1" applyAlignment="1">
      <alignment horizontal="justify" vertical="justify" wrapText="1"/>
    </xf>
    <xf numFmtId="0" fontId="4" fillId="0" borderId="4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left" vertical="justify" wrapText="1"/>
    </xf>
    <xf numFmtId="0" fontId="4" fillId="0" borderId="47" xfId="0" applyFont="1" applyBorder="1" applyAlignment="1">
      <alignment horizontal="left" vertical="justify" wrapText="1"/>
    </xf>
    <xf numFmtId="0" fontId="7" fillId="2" borderId="25" xfId="0" applyFont="1" applyFill="1" applyBorder="1" applyAlignment="1">
      <alignment horizontal="center" vertical="justify"/>
    </xf>
    <xf numFmtId="0" fontId="5" fillId="2" borderId="25" xfId="0" applyFont="1" applyFill="1" applyBorder="1" applyAlignment="1">
      <alignment horizontal="center" vertical="justify"/>
    </xf>
    <xf numFmtId="0" fontId="5" fillId="0" borderId="12" xfId="0" applyFont="1" applyFill="1" applyBorder="1" applyAlignment="1">
      <alignment horizontal="justify" vertical="justify" wrapText="1"/>
    </xf>
    <xf numFmtId="0" fontId="4" fillId="0" borderId="49" xfId="0" applyFont="1" applyFill="1" applyBorder="1" applyAlignment="1">
      <alignment horizontal="left" vertical="justify" wrapText="1"/>
    </xf>
    <xf numFmtId="0" fontId="4" fillId="0" borderId="26" xfId="0" applyFont="1" applyFill="1" applyBorder="1" applyAlignment="1">
      <alignment horizontal="left" vertical="justify" wrapText="1"/>
    </xf>
    <xf numFmtId="0" fontId="4" fillId="0" borderId="50" xfId="0" applyFont="1" applyFill="1" applyBorder="1" applyAlignment="1">
      <alignment horizontal="left" vertical="justify" wrapText="1"/>
    </xf>
    <xf numFmtId="0" fontId="14" fillId="0" borderId="42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justify" vertical="justify" wrapText="1"/>
    </xf>
    <xf numFmtId="0" fontId="14" fillId="0" borderId="5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justify" vertical="justify" wrapText="1"/>
    </xf>
    <xf numFmtId="0" fontId="3" fillId="0" borderId="5" xfId="0" applyFont="1" applyBorder="1" applyAlignment="1">
      <alignment horizontal="justify" vertical="justify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Epidemic Curve KY24-###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661089644387782E-2"/>
          <c:y val="0.12054990522018082"/>
          <c:w val="0.76516538028543712"/>
          <c:h val="0.709922353455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Frequencies!$B$2</c:f>
              <c:strCache>
                <c:ptCount val="1"/>
                <c:pt idx="0">
                  <c:v>Resident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Frequencies!$A$3:$A$18</c:f>
              <c:numCache>
                <c:formatCode>m/d/yyyy</c:formatCode>
                <c:ptCount val="16"/>
                <c:pt idx="0">
                  <c:v>45304</c:v>
                </c:pt>
                <c:pt idx="1">
                  <c:v>45305</c:v>
                </c:pt>
                <c:pt idx="2">
                  <c:v>45306</c:v>
                </c:pt>
                <c:pt idx="3">
                  <c:v>45307</c:v>
                </c:pt>
                <c:pt idx="4">
                  <c:v>45308</c:v>
                </c:pt>
                <c:pt idx="5">
                  <c:v>45309</c:v>
                </c:pt>
                <c:pt idx="6">
                  <c:v>45310</c:v>
                </c:pt>
                <c:pt idx="7">
                  <c:v>45311</c:v>
                </c:pt>
                <c:pt idx="8">
                  <c:v>45312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45318</c:v>
                </c:pt>
                <c:pt idx="15">
                  <c:v>45319</c:v>
                </c:pt>
              </c:numCache>
            </c:numRef>
          </c:cat>
          <c:val>
            <c:numRef>
              <c:f>Frequencies!$B$3:$B$18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D-4E6A-ADF2-CD66506092C2}"/>
            </c:ext>
          </c:extLst>
        </c:ser>
        <c:ser>
          <c:idx val="1"/>
          <c:order val="1"/>
          <c:tx>
            <c:strRef>
              <c:f>Frequencies!$C$2</c:f>
              <c:strCache>
                <c:ptCount val="1"/>
                <c:pt idx="0">
                  <c:v>Staff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Frequencies!$A$3:$A$18</c:f>
              <c:numCache>
                <c:formatCode>m/d/yyyy</c:formatCode>
                <c:ptCount val="16"/>
                <c:pt idx="0">
                  <c:v>45304</c:v>
                </c:pt>
                <c:pt idx="1">
                  <c:v>45305</c:v>
                </c:pt>
                <c:pt idx="2">
                  <c:v>45306</c:v>
                </c:pt>
                <c:pt idx="3">
                  <c:v>45307</c:v>
                </c:pt>
                <c:pt idx="4">
                  <c:v>45308</c:v>
                </c:pt>
                <c:pt idx="5">
                  <c:v>45309</c:v>
                </c:pt>
                <c:pt idx="6">
                  <c:v>45310</c:v>
                </c:pt>
                <c:pt idx="7">
                  <c:v>45311</c:v>
                </c:pt>
                <c:pt idx="8">
                  <c:v>45312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45318</c:v>
                </c:pt>
                <c:pt idx="15">
                  <c:v>45319</c:v>
                </c:pt>
              </c:numCache>
            </c:numRef>
          </c:cat>
          <c:val>
            <c:numRef>
              <c:f>Frequencies!$C$3:$C$18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D-4E6A-ADF2-CD6650609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2777856"/>
        <c:axId val="92780032"/>
      </c:barChart>
      <c:dateAx>
        <c:axId val="9277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none"/>
        <c:minorTickMark val="none"/>
        <c:tickLblPos val="nextTo"/>
        <c:crossAx val="92780032"/>
        <c:crosses val="autoZero"/>
        <c:auto val="1"/>
        <c:lblOffset val="100"/>
        <c:baseTimeUnit val="days"/>
      </c:dateAx>
      <c:valAx>
        <c:axId val="92780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2777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Epidemic Curve KY24-###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661089644387782E-2"/>
          <c:y val="0.12054990522018082"/>
          <c:w val="0.76516538028543712"/>
          <c:h val="0.709922353455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Frequencies!$B$2</c:f>
              <c:strCache>
                <c:ptCount val="1"/>
                <c:pt idx="0">
                  <c:v>Resident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Frequencies!$A$3:$A$18</c:f>
              <c:numCache>
                <c:formatCode>m/d/yyyy</c:formatCode>
                <c:ptCount val="16"/>
                <c:pt idx="0">
                  <c:v>45304</c:v>
                </c:pt>
                <c:pt idx="1">
                  <c:v>45305</c:v>
                </c:pt>
                <c:pt idx="2">
                  <c:v>45306</c:v>
                </c:pt>
                <c:pt idx="3">
                  <c:v>45307</c:v>
                </c:pt>
                <c:pt idx="4">
                  <c:v>45308</c:v>
                </c:pt>
                <c:pt idx="5">
                  <c:v>45309</c:v>
                </c:pt>
                <c:pt idx="6">
                  <c:v>45310</c:v>
                </c:pt>
                <c:pt idx="7">
                  <c:v>45311</c:v>
                </c:pt>
                <c:pt idx="8">
                  <c:v>45312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45318</c:v>
                </c:pt>
                <c:pt idx="15">
                  <c:v>45319</c:v>
                </c:pt>
              </c:numCache>
            </c:numRef>
          </c:cat>
          <c:val>
            <c:numRef>
              <c:f>Frequencies!$B$3:$B$18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E-402C-AEB5-B8BD8BEB0BA8}"/>
            </c:ext>
          </c:extLst>
        </c:ser>
        <c:ser>
          <c:idx val="1"/>
          <c:order val="1"/>
          <c:tx>
            <c:strRef>
              <c:f>Frequencies!$C$2</c:f>
              <c:strCache>
                <c:ptCount val="1"/>
                <c:pt idx="0">
                  <c:v>Staff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Frequencies!$A$3:$A$18</c:f>
              <c:numCache>
                <c:formatCode>m/d/yyyy</c:formatCode>
                <c:ptCount val="16"/>
                <c:pt idx="0">
                  <c:v>45304</c:v>
                </c:pt>
                <c:pt idx="1">
                  <c:v>45305</c:v>
                </c:pt>
                <c:pt idx="2">
                  <c:v>45306</c:v>
                </c:pt>
                <c:pt idx="3">
                  <c:v>45307</c:v>
                </c:pt>
                <c:pt idx="4">
                  <c:v>45308</c:v>
                </c:pt>
                <c:pt idx="5">
                  <c:v>45309</c:v>
                </c:pt>
                <c:pt idx="6">
                  <c:v>45310</c:v>
                </c:pt>
                <c:pt idx="7">
                  <c:v>45311</c:v>
                </c:pt>
                <c:pt idx="8">
                  <c:v>45312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45318</c:v>
                </c:pt>
                <c:pt idx="15">
                  <c:v>45319</c:v>
                </c:pt>
              </c:numCache>
            </c:numRef>
          </c:cat>
          <c:val>
            <c:numRef>
              <c:f>Frequencies!$C$3:$C$18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2E-402C-AEB5-B8BD8BEB0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3455488"/>
        <c:axId val="93457408"/>
      </c:barChart>
      <c:dateAx>
        <c:axId val="9345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none"/>
        <c:minorTickMark val="none"/>
        <c:tickLblPos val="nextTo"/>
        <c:crossAx val="93457408"/>
        <c:crosses val="autoZero"/>
        <c:auto val="1"/>
        <c:lblOffset val="100"/>
        <c:baseTimeUnit val="days"/>
      </c:dateAx>
      <c:valAx>
        <c:axId val="9345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345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492126</xdr:colOff>
      <xdr:row>1</xdr:row>
      <xdr:rowOff>187325</xdr:rowOff>
    </xdr:from>
    <xdr:to>
      <xdr:col>12</xdr:col>
      <xdr:colOff>3176</xdr:colOff>
      <xdr:row>29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3</xdr:row>
      <xdr:rowOff>28575</xdr:rowOff>
    </xdr:from>
    <xdr:to>
      <xdr:col>18</xdr:col>
      <xdr:colOff>885825</xdr:colOff>
      <xdr:row>19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2553950" y="428625"/>
          <a:ext cx="4448175" cy="327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 add</a:t>
          </a:r>
          <a:r>
            <a:rPr lang="en-US" sz="1100" baseline="0"/>
            <a:t> additional dates to the table:  Highlight the "total" row and/or more rows below the table, right click on the rows, choose insert, rows will insert above the "total" row.</a:t>
          </a:r>
        </a:p>
        <a:p>
          <a:endParaRPr lang="en-US" sz="1100" baseline="0"/>
        </a:p>
        <a:p>
          <a:r>
            <a:rPr lang="en-US" sz="1100" baseline="0"/>
            <a:t>The proportion formula will have to be updated so that the calcuations are still correct.  The basic formula is (resident +staff)/(resident total+staff total) To do this, click in the cell, type =( then click the corresponding resident cell, then type  +, then click the corresponding staff cell, then type )/( then click the resident total cell, then type +, then click the staff total cell, then type ), then hit enter.  The formula should look like this: =(RC[-2]+RC[-1])/(R[18]C[-2]+R[18]C[-1])</a:t>
          </a:r>
        </a:p>
        <a:p>
          <a:endParaRPr lang="en-US" sz="1100" baseline="0"/>
        </a:p>
        <a:p>
          <a:r>
            <a:rPr lang="en-US" sz="1100"/>
            <a:t>To update the Epi Curve after adding new rows: Right click on Epi Curve, choose "select data", highlight the area to be included in the graph.  Must do the same for the Epi Curve on the "Epi Curve"</a:t>
          </a:r>
          <a:r>
            <a:rPr lang="en-US" sz="1100" baseline="0"/>
            <a:t> tab.  </a:t>
          </a:r>
        </a:p>
        <a:p>
          <a:endParaRPr lang="en-US" sz="1100" baseline="0"/>
        </a:p>
        <a:p>
          <a:r>
            <a:rPr lang="en-US" sz="1100" baseline="0"/>
            <a:t>**Remember to include the outbreak # in the title of the Epi Curve.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0</xdr:row>
      <xdr:rowOff>126999</xdr:rowOff>
    </xdr:from>
    <xdr:to>
      <xdr:col>16</xdr:col>
      <xdr:colOff>339725</xdr:colOff>
      <xdr:row>35</xdr:row>
      <xdr:rowOff>117474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Normal="100" zoomScaleSheetLayoutView="100" workbookViewId="0">
      <selection activeCell="D9" sqref="D9"/>
    </sheetView>
  </sheetViews>
  <sheetFormatPr defaultColWidth="9.1796875" defaultRowHeight="15.5" x14ac:dyDescent="0.35"/>
  <cols>
    <col min="1" max="1" width="21.81640625" style="25" customWidth="1"/>
    <col min="2" max="3" width="21.453125" style="25" customWidth="1"/>
    <col min="4" max="4" width="22.26953125" style="25" customWidth="1"/>
    <col min="5" max="5" width="23.1796875" style="25" customWidth="1"/>
    <col min="6" max="6" width="17.453125" style="25" customWidth="1"/>
    <col min="7" max="7" width="25.1796875" style="25" customWidth="1"/>
    <col min="8" max="8" width="26.1796875" style="25" customWidth="1"/>
    <col min="9" max="16384" width="9.1796875" style="25"/>
  </cols>
  <sheetData>
    <row r="1" spans="1:7" ht="31.5" customHeight="1" x14ac:dyDescent="0.35">
      <c r="A1" s="186" t="s">
        <v>75</v>
      </c>
      <c r="B1" s="186"/>
      <c r="C1" s="186"/>
      <c r="D1" s="186"/>
    </row>
    <row r="2" spans="1:7" ht="16" thickBot="1" x14ac:dyDescent="0.4"/>
    <row r="3" spans="1:7" ht="16" thickBot="1" x14ac:dyDescent="0.4">
      <c r="A3" s="23" t="s">
        <v>44</v>
      </c>
      <c r="B3" s="24" t="s">
        <v>45</v>
      </c>
      <c r="C3" s="152" t="s">
        <v>73</v>
      </c>
      <c r="D3" s="153" t="s">
        <v>74</v>
      </c>
      <c r="E3" s="151"/>
      <c r="F3" s="151"/>
      <c r="G3" s="151"/>
    </row>
    <row r="4" spans="1:7" ht="16" thickBot="1" x14ac:dyDescent="0.4">
      <c r="A4" s="26" t="s">
        <v>46</v>
      </c>
      <c r="B4" s="27">
        <v>26</v>
      </c>
      <c r="C4" s="27">
        <v>75</v>
      </c>
      <c r="D4" s="154">
        <f>(B4/C4)</f>
        <v>0.34666666666666668</v>
      </c>
      <c r="E4" s="151"/>
      <c r="F4" s="151"/>
      <c r="G4" s="151"/>
    </row>
    <row r="5" spans="1:7" ht="16" thickBot="1" x14ac:dyDescent="0.4">
      <c r="A5" s="28" t="s">
        <v>47</v>
      </c>
      <c r="B5" s="29">
        <v>15</v>
      </c>
      <c r="C5" s="29">
        <v>100</v>
      </c>
      <c r="D5" s="155">
        <f>(B5/C5)</f>
        <v>0.15</v>
      </c>
      <c r="E5" s="151"/>
      <c r="F5" s="151"/>
      <c r="G5" s="151"/>
    </row>
    <row r="6" spans="1:7" x14ac:dyDescent="0.35">
      <c r="A6" s="30"/>
      <c r="B6" s="30"/>
      <c r="C6" s="30"/>
    </row>
    <row r="7" spans="1:7" ht="16" thickBot="1" x14ac:dyDescent="0.4">
      <c r="A7" s="30"/>
      <c r="B7" s="30"/>
      <c r="C7" s="30"/>
    </row>
    <row r="8" spans="1:7" x14ac:dyDescent="0.35">
      <c r="A8" s="187" t="s">
        <v>48</v>
      </c>
      <c r="B8" s="188"/>
      <c r="C8" s="31" t="s">
        <v>49</v>
      </c>
    </row>
    <row r="9" spans="1:7" x14ac:dyDescent="0.35">
      <c r="A9" s="189"/>
      <c r="B9" s="190"/>
      <c r="C9" s="32"/>
    </row>
    <row r="10" spans="1:7" x14ac:dyDescent="0.35">
      <c r="A10" s="191" t="s">
        <v>50</v>
      </c>
      <c r="B10" s="192"/>
      <c r="C10" s="33"/>
    </row>
    <row r="11" spans="1:7" x14ac:dyDescent="0.35">
      <c r="A11" s="191" t="s">
        <v>51</v>
      </c>
      <c r="B11" s="192"/>
      <c r="C11" s="33"/>
      <c r="D11" s="30"/>
    </row>
    <row r="12" spans="1:7" ht="16" thickBot="1" x14ac:dyDescent="0.4">
      <c r="A12" s="184" t="s">
        <v>52</v>
      </c>
      <c r="B12" s="185"/>
      <c r="C12" s="34" t="e">
        <f>C11/C10</f>
        <v>#DIV/0!</v>
      </c>
    </row>
    <row r="13" spans="1:7" x14ac:dyDescent="0.35">
      <c r="A13" s="172" t="s">
        <v>85</v>
      </c>
    </row>
    <row r="15" spans="1:7" x14ac:dyDescent="0.35">
      <c r="A15" s="25" t="s">
        <v>91</v>
      </c>
    </row>
  </sheetData>
  <mergeCells count="6">
    <mergeCell ref="A12:B12"/>
    <mergeCell ref="A1:D1"/>
    <mergeCell ref="A8:B8"/>
    <mergeCell ref="A9:B9"/>
    <mergeCell ref="A10:B10"/>
    <mergeCell ref="A11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view="pageBreakPreview" zoomScale="60" zoomScaleNormal="100" workbookViewId="0">
      <selection activeCell="A7" sqref="A7"/>
    </sheetView>
  </sheetViews>
  <sheetFormatPr defaultColWidth="9.1796875" defaultRowHeight="15.5" x14ac:dyDescent="0.35"/>
  <cols>
    <col min="1" max="1" width="6.54296875" style="137" customWidth="1"/>
    <col min="2" max="2" width="41" style="88" customWidth="1"/>
    <col min="3" max="4" width="12.81640625" style="85" customWidth="1"/>
    <col min="5" max="5" width="22.7265625" style="85" customWidth="1"/>
    <col min="6" max="6" width="25" style="85" customWidth="1"/>
    <col min="7" max="7" width="12.54296875" style="85" bestFit="1" customWidth="1"/>
    <col min="8" max="8" width="42.1796875" style="85" customWidth="1"/>
    <col min="9" max="10" width="14.26953125" style="85" customWidth="1"/>
    <col min="11" max="11" width="18" style="85" customWidth="1"/>
    <col min="12" max="12" width="24.26953125" style="85" customWidth="1"/>
    <col min="13" max="13" width="10.453125" style="85" customWidth="1"/>
    <col min="14" max="16384" width="9.1796875" style="85"/>
  </cols>
  <sheetData>
    <row r="1" spans="1:14" ht="24.75" customHeight="1" x14ac:dyDescent="0.35">
      <c r="A1" s="203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84"/>
      <c r="N1" s="84"/>
    </row>
    <row r="2" spans="1:14" ht="19.5" customHeight="1" thickBot="1" x14ac:dyDescent="0.4">
      <c r="A2" s="205" t="s">
        <v>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84"/>
      <c r="N2" s="84"/>
    </row>
    <row r="3" spans="1:14" ht="34.5" customHeight="1" thickBot="1" x14ac:dyDescent="0.4">
      <c r="A3" s="138"/>
      <c r="B3" s="212" t="s">
        <v>60</v>
      </c>
      <c r="C3" s="213"/>
      <c r="D3" s="213"/>
      <c r="E3" s="213"/>
      <c r="F3" s="214"/>
      <c r="G3" s="215" t="s">
        <v>2</v>
      </c>
      <c r="H3" s="194"/>
      <c r="I3" s="215" t="s">
        <v>3</v>
      </c>
      <c r="J3" s="194"/>
      <c r="K3" s="194"/>
      <c r="L3" s="194"/>
      <c r="M3" s="79"/>
      <c r="N3" s="79"/>
    </row>
    <row r="4" spans="1:14" ht="36" customHeight="1" thickBot="1" x14ac:dyDescent="0.4">
      <c r="A4" s="139"/>
      <c r="B4" s="193" t="s">
        <v>92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80"/>
      <c r="N4" s="80"/>
    </row>
    <row r="5" spans="1:14" ht="18.75" customHeight="1" thickBot="1" x14ac:dyDescent="0.4">
      <c r="A5" s="139"/>
      <c r="B5" s="142" t="s">
        <v>59</v>
      </c>
      <c r="C5" s="142"/>
      <c r="D5" s="142"/>
      <c r="E5" s="142"/>
      <c r="F5" s="142"/>
      <c r="G5" s="211" t="s">
        <v>8</v>
      </c>
      <c r="H5" s="211"/>
      <c r="I5" s="211"/>
      <c r="J5" s="198" t="s">
        <v>10</v>
      </c>
      <c r="K5" s="199"/>
      <c r="L5" s="200"/>
      <c r="M5" s="79"/>
      <c r="N5" s="81"/>
    </row>
    <row r="6" spans="1:14" ht="36.75" customHeight="1" thickBot="1" x14ac:dyDescent="0.4">
      <c r="A6" s="140"/>
      <c r="B6" s="195" t="s">
        <v>12</v>
      </c>
      <c r="C6" s="195" t="s">
        <v>13</v>
      </c>
      <c r="D6" s="196" t="s">
        <v>15</v>
      </c>
      <c r="E6" s="196" t="s">
        <v>70</v>
      </c>
      <c r="F6" s="196" t="s">
        <v>71</v>
      </c>
      <c r="G6" s="195" t="s">
        <v>16</v>
      </c>
      <c r="H6" s="195" t="s">
        <v>67</v>
      </c>
      <c r="I6" s="195" t="s">
        <v>25</v>
      </c>
      <c r="J6" s="201" t="s">
        <v>84</v>
      </c>
      <c r="K6" s="195" t="s">
        <v>58</v>
      </c>
      <c r="L6" s="195" t="s">
        <v>32</v>
      </c>
    </row>
    <row r="7" spans="1:14" ht="62.25" customHeight="1" thickBot="1" x14ac:dyDescent="0.4">
      <c r="A7" s="135" t="s">
        <v>11</v>
      </c>
      <c r="B7" s="195"/>
      <c r="C7" s="195"/>
      <c r="D7" s="197"/>
      <c r="E7" s="197"/>
      <c r="F7" s="197"/>
      <c r="G7" s="195"/>
      <c r="H7" s="195"/>
      <c r="I7" s="195"/>
      <c r="J7" s="202"/>
      <c r="K7" s="195"/>
      <c r="L7" s="195"/>
    </row>
    <row r="8" spans="1:14" ht="33" customHeight="1" thickBot="1" x14ac:dyDescent="0.4">
      <c r="A8" s="135">
        <v>1</v>
      </c>
      <c r="B8" s="82"/>
      <c r="C8" s="82"/>
      <c r="D8" s="171">
        <f>'Detailed Line List - Staff'!F9</f>
        <v>0</v>
      </c>
      <c r="E8" s="134"/>
      <c r="F8" s="83"/>
      <c r="G8" s="86"/>
      <c r="H8" s="82"/>
      <c r="I8" s="82"/>
      <c r="J8" s="159"/>
      <c r="K8" s="82"/>
      <c r="L8" s="82"/>
    </row>
    <row r="9" spans="1:14" ht="33" customHeight="1" thickBot="1" x14ac:dyDescent="0.4">
      <c r="A9" s="135">
        <v>2</v>
      </c>
      <c r="B9" s="82"/>
      <c r="C9" s="82"/>
      <c r="D9" s="171">
        <f>'Detailed Line List - Staff'!F10</f>
        <v>0</v>
      </c>
      <c r="E9" s="134"/>
      <c r="F9" s="83"/>
      <c r="G9" s="86"/>
      <c r="H9" s="82"/>
      <c r="I9" s="82"/>
      <c r="J9" s="159"/>
      <c r="K9" s="82"/>
      <c r="L9" s="82"/>
    </row>
    <row r="10" spans="1:14" ht="33" customHeight="1" thickBot="1" x14ac:dyDescent="0.4">
      <c r="A10" s="135">
        <v>3</v>
      </c>
      <c r="B10" s="82"/>
      <c r="C10" s="82"/>
      <c r="D10" s="171">
        <f>'Detailed Line List - Staff'!F11</f>
        <v>0</v>
      </c>
      <c r="E10" s="134"/>
      <c r="F10" s="83"/>
      <c r="G10" s="86"/>
      <c r="H10" s="82"/>
      <c r="I10" s="82"/>
      <c r="J10" s="159"/>
      <c r="K10" s="82"/>
      <c r="L10" s="82"/>
    </row>
    <row r="11" spans="1:14" ht="33" customHeight="1" thickBot="1" x14ac:dyDescent="0.4">
      <c r="A11" s="135">
        <v>4</v>
      </c>
      <c r="B11" s="82"/>
      <c r="C11" s="82"/>
      <c r="D11" s="171">
        <f>'Detailed Line List - Staff'!F12</f>
        <v>0</v>
      </c>
      <c r="E11" s="134"/>
      <c r="F11" s="83"/>
      <c r="G11" s="86"/>
      <c r="H11" s="82"/>
      <c r="I11" s="82"/>
      <c r="J11" s="159"/>
      <c r="K11" s="82"/>
      <c r="L11" s="82"/>
    </row>
    <row r="12" spans="1:14" ht="33" customHeight="1" thickBot="1" x14ac:dyDescent="0.4">
      <c r="A12" s="135">
        <v>5</v>
      </c>
      <c r="B12" s="82"/>
      <c r="C12" s="82"/>
      <c r="D12" s="171">
        <f>'Detailed Line List - Staff'!F13</f>
        <v>0</v>
      </c>
      <c r="E12" s="134"/>
      <c r="F12" s="83"/>
      <c r="G12" s="86"/>
      <c r="H12" s="82"/>
      <c r="I12" s="82"/>
      <c r="J12" s="159"/>
      <c r="K12" s="82"/>
      <c r="L12" s="82"/>
    </row>
    <row r="13" spans="1:14" ht="33" customHeight="1" thickBot="1" x14ac:dyDescent="0.4">
      <c r="A13" s="135">
        <v>6</v>
      </c>
      <c r="B13" s="82"/>
      <c r="C13" s="82"/>
      <c r="D13" s="171">
        <f>'Detailed Line List - Staff'!F14</f>
        <v>0</v>
      </c>
      <c r="E13" s="134"/>
      <c r="F13" s="83"/>
      <c r="G13" s="86"/>
      <c r="H13" s="82"/>
      <c r="I13" s="82"/>
      <c r="J13" s="159"/>
      <c r="K13" s="82"/>
      <c r="L13" s="82"/>
    </row>
    <row r="14" spans="1:14" ht="33" customHeight="1" thickBot="1" x14ac:dyDescent="0.4">
      <c r="A14" s="135">
        <v>7</v>
      </c>
      <c r="B14" s="82"/>
      <c r="C14" s="82"/>
      <c r="D14" s="171">
        <f>'Detailed Line List - Staff'!F15</f>
        <v>0</v>
      </c>
      <c r="E14" s="134"/>
      <c r="F14" s="83"/>
      <c r="G14" s="86"/>
      <c r="H14" s="82"/>
      <c r="I14" s="82"/>
      <c r="J14" s="159"/>
      <c r="K14" s="82"/>
      <c r="L14" s="82"/>
    </row>
    <row r="15" spans="1:14" ht="33" customHeight="1" thickBot="1" x14ac:dyDescent="0.4">
      <c r="A15" s="135">
        <v>8</v>
      </c>
      <c r="B15" s="82"/>
      <c r="C15" s="82"/>
      <c r="D15" s="171">
        <f>'Detailed Line List - Staff'!F16</f>
        <v>0</v>
      </c>
      <c r="E15" s="134"/>
      <c r="F15" s="83"/>
      <c r="G15" s="86"/>
      <c r="H15" s="82"/>
      <c r="I15" s="82"/>
      <c r="J15" s="159"/>
      <c r="K15" s="82"/>
      <c r="L15" s="82"/>
    </row>
    <row r="16" spans="1:14" ht="33" customHeight="1" thickBot="1" x14ac:dyDescent="0.4">
      <c r="A16" s="135">
        <v>9</v>
      </c>
      <c r="B16" s="82"/>
      <c r="C16" s="82"/>
      <c r="D16" s="171">
        <f>'Detailed Line List - Staff'!F17</f>
        <v>0</v>
      </c>
      <c r="E16" s="134"/>
      <c r="F16" s="83"/>
      <c r="G16" s="86"/>
      <c r="H16" s="82"/>
      <c r="I16" s="82"/>
      <c r="J16" s="159"/>
      <c r="K16" s="82"/>
      <c r="L16" s="82"/>
    </row>
    <row r="17" spans="1:13" ht="33" customHeight="1" thickBot="1" x14ac:dyDescent="0.4">
      <c r="A17" s="135">
        <v>10</v>
      </c>
      <c r="B17" s="82"/>
      <c r="C17" s="82"/>
      <c r="D17" s="171">
        <f>'Detailed Line List - Staff'!F18</f>
        <v>0</v>
      </c>
      <c r="E17" s="134"/>
      <c r="F17" s="83"/>
      <c r="G17" s="86"/>
      <c r="H17" s="82"/>
      <c r="I17" s="82"/>
      <c r="J17" s="159"/>
      <c r="K17" s="82"/>
      <c r="L17" s="82"/>
    </row>
    <row r="18" spans="1:13" ht="33" customHeight="1" thickBot="1" x14ac:dyDescent="0.4">
      <c r="A18" s="135">
        <v>11</v>
      </c>
      <c r="B18" s="82"/>
      <c r="C18" s="82"/>
      <c r="D18" s="171">
        <f>'Detailed Line List - Staff'!F19</f>
        <v>0</v>
      </c>
      <c r="E18" s="134"/>
      <c r="F18" s="82"/>
      <c r="G18" s="86"/>
      <c r="H18" s="82"/>
      <c r="I18" s="82"/>
      <c r="J18" s="159"/>
      <c r="K18" s="82"/>
      <c r="L18" s="82"/>
    </row>
    <row r="19" spans="1:13" ht="33" customHeight="1" thickBot="1" x14ac:dyDescent="0.4">
      <c r="A19" s="135">
        <v>12</v>
      </c>
      <c r="B19" s="82"/>
      <c r="C19" s="82"/>
      <c r="D19" s="171">
        <f>'Detailed Line List - Staff'!F20</f>
        <v>0</v>
      </c>
      <c r="E19" s="134"/>
      <c r="F19" s="82"/>
      <c r="G19" s="86"/>
      <c r="H19" s="82"/>
      <c r="I19" s="82"/>
      <c r="J19" s="159"/>
      <c r="K19" s="82"/>
      <c r="L19" s="82"/>
    </row>
    <row r="20" spans="1:13" ht="33" customHeight="1" thickBot="1" x14ac:dyDescent="0.4">
      <c r="A20" s="135">
        <v>13</v>
      </c>
      <c r="B20" s="82"/>
      <c r="C20" s="82"/>
      <c r="D20" s="171">
        <f>'Detailed Line List - Staff'!F21</f>
        <v>0</v>
      </c>
      <c r="E20" s="134"/>
      <c r="F20" s="82"/>
      <c r="G20" s="86"/>
      <c r="H20" s="82"/>
      <c r="I20" s="82"/>
      <c r="J20" s="159"/>
      <c r="K20" s="82"/>
      <c r="L20" s="82"/>
    </row>
    <row r="21" spans="1:13" ht="33" customHeight="1" thickBot="1" x14ac:dyDescent="0.4">
      <c r="A21" s="135">
        <v>14</v>
      </c>
      <c r="B21" s="82"/>
      <c r="C21" s="82"/>
      <c r="D21" s="171">
        <f>'Detailed Line List - Staff'!F22</f>
        <v>0</v>
      </c>
      <c r="E21" s="134"/>
      <c r="F21" s="82"/>
      <c r="G21" s="86"/>
      <c r="H21" s="82"/>
      <c r="I21" s="82"/>
      <c r="J21" s="159"/>
      <c r="K21" s="82"/>
      <c r="L21" s="82"/>
    </row>
    <row r="22" spans="1:13" ht="33" customHeight="1" thickBot="1" x14ac:dyDescent="0.4">
      <c r="A22" s="135">
        <v>15</v>
      </c>
      <c r="B22" s="82"/>
      <c r="C22" s="82"/>
      <c r="D22" s="171">
        <f>'Detailed Line List - Staff'!F23</f>
        <v>0</v>
      </c>
      <c r="E22" s="134"/>
      <c r="F22" s="82"/>
      <c r="G22" s="86"/>
      <c r="H22" s="82"/>
      <c r="I22" s="82"/>
      <c r="J22" s="159"/>
      <c r="K22" s="82"/>
      <c r="L22" s="82"/>
    </row>
    <row r="23" spans="1:13" ht="33" customHeight="1" thickBot="1" x14ac:dyDescent="0.4">
      <c r="A23" s="135">
        <v>16</v>
      </c>
      <c r="B23" s="82"/>
      <c r="C23" s="82"/>
      <c r="D23" s="171">
        <f>'Detailed Line List - Staff'!F24</f>
        <v>0</v>
      </c>
      <c r="E23" s="134"/>
      <c r="F23" s="82"/>
      <c r="G23" s="82"/>
      <c r="H23" s="82"/>
      <c r="I23" s="82"/>
      <c r="J23" s="159"/>
      <c r="K23" s="82"/>
      <c r="L23" s="82"/>
    </row>
    <row r="24" spans="1:13" ht="33" customHeight="1" thickBot="1" x14ac:dyDescent="0.4">
      <c r="A24" s="135">
        <v>17</v>
      </c>
      <c r="B24" s="82"/>
      <c r="C24" s="82"/>
      <c r="D24" s="171">
        <f>'Detailed Line List - Staff'!F25</f>
        <v>0</v>
      </c>
      <c r="E24" s="134"/>
      <c r="F24" s="82"/>
      <c r="G24" s="82"/>
      <c r="H24" s="82"/>
      <c r="I24" s="82"/>
      <c r="J24" s="159"/>
      <c r="K24" s="82"/>
      <c r="L24" s="82"/>
    </row>
    <row r="25" spans="1:13" ht="33" customHeight="1" thickBot="1" x14ac:dyDescent="0.4">
      <c r="A25" s="135">
        <v>18</v>
      </c>
      <c r="B25" s="82"/>
      <c r="C25" s="82"/>
      <c r="D25" s="171">
        <f>'Detailed Line List - Staff'!F26</f>
        <v>0</v>
      </c>
      <c r="E25" s="134"/>
      <c r="F25" s="82"/>
      <c r="G25" s="82"/>
      <c r="H25" s="82"/>
      <c r="I25" s="82"/>
      <c r="J25" s="159"/>
      <c r="K25" s="82"/>
      <c r="L25" s="82"/>
    </row>
    <row r="26" spans="1:13" ht="33" customHeight="1" thickBot="1" x14ac:dyDescent="0.4">
      <c r="A26" s="135">
        <v>19</v>
      </c>
      <c r="B26" s="82"/>
      <c r="C26" s="82"/>
      <c r="D26" s="171">
        <f>'Detailed Line List - Staff'!F27</f>
        <v>0</v>
      </c>
      <c r="E26" s="134"/>
      <c r="F26" s="82"/>
      <c r="G26" s="82"/>
      <c r="H26" s="82"/>
      <c r="I26" s="82"/>
      <c r="J26" s="159"/>
      <c r="K26" s="82"/>
      <c r="L26" s="82"/>
    </row>
    <row r="27" spans="1:13" ht="33" customHeight="1" thickBot="1" x14ac:dyDescent="0.4">
      <c r="A27" s="135">
        <v>20</v>
      </c>
      <c r="B27" s="82"/>
      <c r="C27" s="82"/>
      <c r="D27" s="171">
        <f>'Detailed Line List - Staff'!F28</f>
        <v>0</v>
      </c>
      <c r="E27" s="134"/>
      <c r="F27" s="82"/>
      <c r="G27" s="82"/>
      <c r="H27" s="82"/>
      <c r="I27" s="82"/>
      <c r="J27" s="159"/>
      <c r="K27" s="82"/>
      <c r="L27" s="82"/>
    </row>
    <row r="28" spans="1:13" x14ac:dyDescent="0.35">
      <c r="A28" s="13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1:13" ht="18" customHeight="1" x14ac:dyDescent="0.35">
      <c r="A29" s="208" t="s">
        <v>54</v>
      </c>
      <c r="B29" s="208"/>
      <c r="C29" s="207" t="s">
        <v>37</v>
      </c>
      <c r="D29" s="207"/>
      <c r="E29" s="207"/>
      <c r="F29" s="207"/>
      <c r="G29" s="209" t="s">
        <v>38</v>
      </c>
      <c r="H29" s="210"/>
      <c r="I29" s="141"/>
      <c r="J29" s="157"/>
      <c r="K29" s="207" t="s">
        <v>40</v>
      </c>
      <c r="L29" s="209"/>
      <c r="M29" s="156"/>
    </row>
    <row r="30" spans="1:13" x14ac:dyDescent="0.35">
      <c r="A30" s="207" t="s">
        <v>42</v>
      </c>
      <c r="B30" s="207"/>
      <c r="C30" s="207" t="s">
        <v>43</v>
      </c>
      <c r="D30" s="207"/>
      <c r="E30" s="207"/>
      <c r="F30" s="207"/>
      <c r="G30" s="42"/>
      <c r="H30" s="42"/>
      <c r="I30" s="42"/>
      <c r="J30" s="42"/>
      <c r="K30" s="42"/>
      <c r="L30" s="42" t="s">
        <v>91</v>
      </c>
      <c r="M30" s="42"/>
    </row>
  </sheetData>
  <mergeCells count="25">
    <mergeCell ref="A1:L1"/>
    <mergeCell ref="A2:L2"/>
    <mergeCell ref="A30:B30"/>
    <mergeCell ref="C30:F30"/>
    <mergeCell ref="F6:F7"/>
    <mergeCell ref="A29:B29"/>
    <mergeCell ref="C29:F29"/>
    <mergeCell ref="G29:H29"/>
    <mergeCell ref="K29:L29"/>
    <mergeCell ref="G5:I5"/>
    <mergeCell ref="I6:I7"/>
    <mergeCell ref="K6:K7"/>
    <mergeCell ref="L6:L7"/>
    <mergeCell ref="B3:F3"/>
    <mergeCell ref="G3:H3"/>
    <mergeCell ref="I3:L3"/>
    <mergeCell ref="B4:L4"/>
    <mergeCell ref="B6:B7"/>
    <mergeCell ref="C6:C7"/>
    <mergeCell ref="G6:G7"/>
    <mergeCell ref="H6:H7"/>
    <mergeCell ref="D6:D7"/>
    <mergeCell ref="E6:E7"/>
    <mergeCell ref="J5:L5"/>
    <mergeCell ref="J6:J7"/>
  </mergeCells>
  <pageMargins left="0.25" right="0.25" top="0.75" bottom="0.25" header="0.3" footer="0.3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2"/>
  <sheetViews>
    <sheetView view="pageBreakPreview" zoomScale="60" zoomScaleNormal="100" workbookViewId="0">
      <selection activeCell="B4" sqref="B4:N4"/>
    </sheetView>
  </sheetViews>
  <sheetFormatPr defaultColWidth="9.1796875" defaultRowHeight="15.5" x14ac:dyDescent="0.35"/>
  <cols>
    <col min="1" max="1" width="9.1796875" style="137"/>
    <col min="2" max="2" width="42.26953125" style="88" customWidth="1"/>
    <col min="3" max="3" width="12" style="85" customWidth="1"/>
    <col min="4" max="4" width="11" style="85" customWidth="1"/>
    <col min="5" max="6" width="13.81640625" style="85" customWidth="1"/>
    <col min="7" max="7" width="7" style="85" customWidth="1"/>
    <col min="8" max="8" width="6.453125" style="85" customWidth="1"/>
    <col min="9" max="9" width="16.81640625" style="85" customWidth="1"/>
    <col min="10" max="10" width="47.7265625" style="85" customWidth="1"/>
    <col min="11" max="12" width="15.7265625" style="85" customWidth="1"/>
    <col min="13" max="13" width="18.54296875" style="85" customWidth="1"/>
    <col min="14" max="14" width="20.54296875" style="85" customWidth="1"/>
    <col min="15" max="15" width="22.54296875" style="85" customWidth="1"/>
    <col min="16" max="16" width="10.453125" style="85" customWidth="1"/>
    <col min="17" max="16384" width="9.1796875" style="85"/>
  </cols>
  <sheetData>
    <row r="1" spans="1:16" ht="22.5" customHeight="1" x14ac:dyDescent="0.35">
      <c r="A1" s="203" t="s">
        <v>72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24"/>
      <c r="O1" s="149"/>
      <c r="P1" s="147"/>
    </row>
    <row r="2" spans="1:16" ht="26.25" customHeight="1" thickBot="1" x14ac:dyDescent="0.4">
      <c r="A2" s="205" t="s">
        <v>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25"/>
      <c r="O2" s="148"/>
      <c r="P2" s="148"/>
    </row>
    <row r="3" spans="1:16" ht="29.25" customHeight="1" thickBot="1" x14ac:dyDescent="0.4">
      <c r="A3" s="138"/>
      <c r="B3" s="215" t="s">
        <v>1</v>
      </c>
      <c r="C3" s="194"/>
      <c r="D3" s="194"/>
      <c r="E3" s="194"/>
      <c r="F3" s="217"/>
      <c r="G3" s="215" t="s">
        <v>2</v>
      </c>
      <c r="H3" s="194"/>
      <c r="I3" s="194"/>
      <c r="J3" s="216"/>
      <c r="K3" s="215" t="s">
        <v>3</v>
      </c>
      <c r="L3" s="194"/>
      <c r="M3" s="194"/>
      <c r="N3" s="216"/>
      <c r="O3" s="146"/>
      <c r="P3" s="146"/>
    </row>
    <row r="4" spans="1:16" ht="36" customHeight="1" thickBot="1" x14ac:dyDescent="0.4">
      <c r="A4" s="139"/>
      <c r="B4" s="215" t="s">
        <v>93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216"/>
      <c r="O4" s="146"/>
      <c r="P4" s="146"/>
    </row>
    <row r="5" spans="1:16" ht="21.75" customHeight="1" thickBot="1" x14ac:dyDescent="0.4">
      <c r="A5" s="139"/>
      <c r="B5" s="211" t="s">
        <v>7</v>
      </c>
      <c r="C5" s="211"/>
      <c r="D5" s="211"/>
      <c r="E5" s="211"/>
      <c r="F5" s="211"/>
      <c r="G5" s="211"/>
      <c r="H5" s="211"/>
      <c r="I5" s="198" t="s">
        <v>8</v>
      </c>
      <c r="J5" s="219"/>
      <c r="K5" s="220"/>
      <c r="L5" s="198" t="s">
        <v>10</v>
      </c>
      <c r="M5" s="219"/>
      <c r="N5" s="219"/>
      <c r="O5" s="145"/>
    </row>
    <row r="6" spans="1:16" ht="16.5" customHeight="1" thickBot="1" x14ac:dyDescent="0.4">
      <c r="A6" s="140"/>
      <c r="B6" s="195" t="s">
        <v>12</v>
      </c>
      <c r="C6" s="195" t="s">
        <v>13</v>
      </c>
      <c r="D6" s="196" t="s">
        <v>15</v>
      </c>
      <c r="E6" s="195" t="s">
        <v>76</v>
      </c>
      <c r="F6" s="222" t="s">
        <v>83</v>
      </c>
      <c r="G6" s="195" t="s">
        <v>77</v>
      </c>
      <c r="H6" s="195"/>
      <c r="I6" s="195" t="s">
        <v>16</v>
      </c>
      <c r="J6" s="195" t="s">
        <v>67</v>
      </c>
      <c r="K6" s="195" t="s">
        <v>25</v>
      </c>
      <c r="L6" s="201" t="s">
        <v>84</v>
      </c>
      <c r="M6" s="195" t="s">
        <v>58</v>
      </c>
      <c r="N6" s="195" t="s">
        <v>32</v>
      </c>
    </row>
    <row r="7" spans="1:16" ht="36.75" customHeight="1" thickBot="1" x14ac:dyDescent="0.4">
      <c r="A7" s="135" t="s">
        <v>11</v>
      </c>
      <c r="B7" s="195"/>
      <c r="C7" s="195"/>
      <c r="D7" s="197"/>
      <c r="E7" s="195"/>
      <c r="F7" s="223"/>
      <c r="G7" s="195"/>
      <c r="H7" s="195"/>
      <c r="I7" s="195"/>
      <c r="J7" s="195"/>
      <c r="K7" s="195"/>
      <c r="L7" s="218"/>
      <c r="M7" s="195"/>
      <c r="N7" s="195"/>
    </row>
    <row r="8" spans="1:16" s="90" customFormat="1" ht="33" customHeight="1" thickBot="1" x14ac:dyDescent="0.4">
      <c r="A8" s="135">
        <v>1</v>
      </c>
      <c r="B8" s="82"/>
      <c r="C8" s="82"/>
      <c r="D8" s="171">
        <f>'Detailed Line List - Residents'!F9</f>
        <v>0</v>
      </c>
      <c r="E8" s="82"/>
      <c r="F8" s="159"/>
      <c r="G8" s="221"/>
      <c r="H8" s="221"/>
      <c r="I8" s="83"/>
      <c r="J8" s="82"/>
      <c r="K8" s="82"/>
      <c r="L8" s="159"/>
      <c r="M8" s="83"/>
      <c r="N8" s="82"/>
    </row>
    <row r="9" spans="1:16" ht="33" customHeight="1" thickBot="1" x14ac:dyDescent="0.4">
      <c r="A9" s="135">
        <v>2</v>
      </c>
      <c r="B9" s="82"/>
      <c r="C9" s="82"/>
      <c r="D9" s="171">
        <f>'Detailed Line List - Residents'!F10</f>
        <v>0</v>
      </c>
      <c r="E9" s="82"/>
      <c r="F9" s="159"/>
      <c r="G9" s="221"/>
      <c r="H9" s="221"/>
      <c r="I9" s="83"/>
      <c r="J9" s="82"/>
      <c r="K9" s="82"/>
      <c r="L9" s="159"/>
      <c r="M9" s="82"/>
      <c r="N9" s="82"/>
    </row>
    <row r="10" spans="1:16" ht="33" customHeight="1" thickBot="1" x14ac:dyDescent="0.4">
      <c r="A10" s="135">
        <v>3</v>
      </c>
      <c r="B10" s="82"/>
      <c r="C10" s="82"/>
      <c r="D10" s="171">
        <f>'Detailed Line List - Residents'!F11</f>
        <v>0</v>
      </c>
      <c r="E10" s="82"/>
      <c r="F10" s="159"/>
      <c r="G10" s="221"/>
      <c r="H10" s="221"/>
      <c r="I10" s="83"/>
      <c r="J10" s="82"/>
      <c r="K10" s="82"/>
      <c r="L10" s="159"/>
      <c r="M10" s="82"/>
      <c r="N10" s="82"/>
    </row>
    <row r="11" spans="1:16" s="90" customFormat="1" ht="33" customHeight="1" thickBot="1" x14ac:dyDescent="0.4">
      <c r="A11" s="135">
        <v>4</v>
      </c>
      <c r="B11" s="82"/>
      <c r="C11" s="82"/>
      <c r="D11" s="171">
        <f>'Detailed Line List - Residents'!F12</f>
        <v>0</v>
      </c>
      <c r="E11" s="82"/>
      <c r="F11" s="159"/>
      <c r="G11" s="221"/>
      <c r="H11" s="221"/>
      <c r="I11" s="83"/>
      <c r="J11" s="82"/>
      <c r="K11" s="82"/>
      <c r="L11" s="159"/>
      <c r="M11" s="82"/>
      <c r="N11" s="82"/>
    </row>
    <row r="12" spans="1:16" s="90" customFormat="1" ht="33" customHeight="1" thickBot="1" x14ac:dyDescent="0.4">
      <c r="A12" s="135">
        <v>5</v>
      </c>
      <c r="B12" s="82"/>
      <c r="C12" s="82"/>
      <c r="D12" s="171">
        <f>'Detailed Line List - Residents'!F13</f>
        <v>0</v>
      </c>
      <c r="E12" s="82"/>
      <c r="F12" s="159"/>
      <c r="G12" s="221"/>
      <c r="H12" s="221"/>
      <c r="I12" s="83"/>
      <c r="J12" s="82"/>
      <c r="K12" s="82"/>
      <c r="L12" s="159"/>
      <c r="M12" s="82"/>
      <c r="N12" s="82"/>
    </row>
    <row r="13" spans="1:16" ht="33" customHeight="1" thickBot="1" x14ac:dyDescent="0.4">
      <c r="A13" s="135">
        <v>6</v>
      </c>
      <c r="B13" s="82"/>
      <c r="C13" s="82"/>
      <c r="D13" s="171">
        <f>'Detailed Line List - Residents'!F14</f>
        <v>0</v>
      </c>
      <c r="E13" s="82"/>
      <c r="F13" s="159"/>
      <c r="G13" s="221"/>
      <c r="H13" s="221"/>
      <c r="I13" s="83"/>
      <c r="J13" s="82"/>
      <c r="K13" s="82"/>
      <c r="L13" s="159"/>
      <c r="M13" s="83"/>
      <c r="N13" s="82"/>
    </row>
    <row r="14" spans="1:16" ht="33" customHeight="1" thickBot="1" x14ac:dyDescent="0.4">
      <c r="A14" s="135">
        <v>7</v>
      </c>
      <c r="B14" s="82"/>
      <c r="C14" s="82"/>
      <c r="D14" s="171">
        <f>'Detailed Line List - Residents'!F15</f>
        <v>0</v>
      </c>
      <c r="E14" s="82"/>
      <c r="F14" s="159"/>
      <c r="G14" s="221"/>
      <c r="H14" s="221"/>
      <c r="I14" s="83"/>
      <c r="J14" s="82"/>
      <c r="K14" s="82"/>
      <c r="L14" s="159"/>
      <c r="M14" s="83"/>
      <c r="N14" s="82"/>
    </row>
    <row r="15" spans="1:16" ht="33" customHeight="1" thickBot="1" x14ac:dyDescent="0.4">
      <c r="A15" s="135">
        <v>8</v>
      </c>
      <c r="B15" s="82"/>
      <c r="C15" s="82"/>
      <c r="D15" s="171">
        <f>'Detailed Line List - Residents'!F16</f>
        <v>0</v>
      </c>
      <c r="E15" s="82"/>
      <c r="F15" s="159"/>
      <c r="G15" s="221"/>
      <c r="H15" s="221"/>
      <c r="I15" s="83"/>
      <c r="J15" s="82"/>
      <c r="K15" s="82"/>
      <c r="L15" s="159"/>
      <c r="M15" s="83"/>
      <c r="N15" s="82"/>
    </row>
    <row r="16" spans="1:16" ht="33" customHeight="1" thickBot="1" x14ac:dyDescent="0.4">
      <c r="A16" s="135">
        <v>9</v>
      </c>
      <c r="B16" s="82"/>
      <c r="C16" s="82"/>
      <c r="D16" s="171">
        <f>'Detailed Line List - Residents'!F17</f>
        <v>0</v>
      </c>
      <c r="E16" s="82"/>
      <c r="F16" s="159"/>
      <c r="G16" s="221"/>
      <c r="H16" s="221"/>
      <c r="I16" s="83"/>
      <c r="J16" s="82"/>
      <c r="K16" s="82"/>
      <c r="L16" s="159"/>
      <c r="M16" s="83"/>
      <c r="N16" s="82"/>
    </row>
    <row r="17" spans="1:15" ht="33" customHeight="1" thickBot="1" x14ac:dyDescent="0.4">
      <c r="A17" s="135">
        <v>10</v>
      </c>
      <c r="B17" s="82"/>
      <c r="C17" s="82"/>
      <c r="D17" s="171">
        <f>'Detailed Line List - Residents'!F18</f>
        <v>0</v>
      </c>
      <c r="E17" s="82"/>
      <c r="F17" s="159"/>
      <c r="G17" s="221"/>
      <c r="H17" s="221"/>
      <c r="I17" s="83"/>
      <c r="J17" s="82"/>
      <c r="K17" s="82"/>
      <c r="L17" s="159"/>
      <c r="M17" s="83"/>
      <c r="N17" s="82"/>
    </row>
    <row r="18" spans="1:15" ht="33" customHeight="1" thickBot="1" x14ac:dyDescent="0.4">
      <c r="A18" s="135">
        <v>11</v>
      </c>
      <c r="B18" s="82"/>
      <c r="C18" s="82"/>
      <c r="D18" s="171">
        <f>'Detailed Line List - Residents'!F19</f>
        <v>0</v>
      </c>
      <c r="E18" s="82"/>
      <c r="F18" s="159"/>
      <c r="G18" s="221"/>
      <c r="H18" s="221"/>
      <c r="I18" s="83"/>
      <c r="J18" s="82"/>
      <c r="K18" s="82"/>
      <c r="L18" s="159"/>
      <c r="M18" s="82"/>
      <c r="N18" s="82"/>
    </row>
    <row r="19" spans="1:15" ht="33" customHeight="1" thickBot="1" x14ac:dyDescent="0.4">
      <c r="A19" s="135">
        <v>12</v>
      </c>
      <c r="B19" s="82"/>
      <c r="C19" s="82"/>
      <c r="D19" s="171">
        <f>'Detailed Line List - Residents'!F20</f>
        <v>0</v>
      </c>
      <c r="E19" s="82"/>
      <c r="F19" s="159"/>
      <c r="G19" s="221"/>
      <c r="H19" s="221"/>
      <c r="I19" s="83"/>
      <c r="J19" s="89"/>
      <c r="K19" s="82"/>
      <c r="L19" s="159"/>
      <c r="M19" s="82"/>
      <c r="N19" s="82"/>
    </row>
    <row r="20" spans="1:15" ht="33" customHeight="1" thickBot="1" x14ac:dyDescent="0.4">
      <c r="A20" s="135">
        <v>13</v>
      </c>
      <c r="B20" s="82"/>
      <c r="C20" s="82"/>
      <c r="D20" s="171">
        <f>'Detailed Line List - Residents'!F21</f>
        <v>0</v>
      </c>
      <c r="E20" s="82"/>
      <c r="F20" s="159"/>
      <c r="G20" s="221"/>
      <c r="H20" s="221"/>
      <c r="I20" s="83"/>
      <c r="J20" s="82"/>
      <c r="K20" s="82"/>
      <c r="L20" s="159"/>
      <c r="M20" s="82"/>
      <c r="N20" s="82"/>
    </row>
    <row r="21" spans="1:15" ht="33" customHeight="1" thickBot="1" x14ac:dyDescent="0.4">
      <c r="A21" s="135">
        <v>14</v>
      </c>
      <c r="B21" s="82"/>
      <c r="C21" s="82"/>
      <c r="D21" s="171">
        <f>'Detailed Line List - Residents'!F22</f>
        <v>0</v>
      </c>
      <c r="E21" s="82"/>
      <c r="F21" s="159"/>
      <c r="G21" s="221"/>
      <c r="H21" s="221"/>
      <c r="I21" s="83"/>
      <c r="J21" s="82"/>
      <c r="K21" s="82"/>
      <c r="L21" s="159"/>
      <c r="M21" s="82"/>
      <c r="N21" s="82"/>
    </row>
    <row r="22" spans="1:15" ht="33" customHeight="1" thickBot="1" x14ac:dyDescent="0.4">
      <c r="A22" s="135">
        <v>15</v>
      </c>
      <c r="B22" s="82"/>
      <c r="C22" s="82"/>
      <c r="D22" s="171">
        <f>'Detailed Line List - Residents'!F23</f>
        <v>0</v>
      </c>
      <c r="E22" s="82"/>
      <c r="F22" s="159"/>
      <c r="G22" s="221"/>
      <c r="H22" s="221"/>
      <c r="I22" s="83"/>
      <c r="J22" s="82"/>
      <c r="K22" s="82"/>
      <c r="L22" s="159"/>
      <c r="M22" s="82"/>
      <c r="N22" s="82"/>
    </row>
    <row r="23" spans="1:15" ht="33" customHeight="1" thickBot="1" x14ac:dyDescent="0.4">
      <c r="A23" s="135">
        <v>16</v>
      </c>
      <c r="B23" s="82"/>
      <c r="C23" s="82"/>
      <c r="D23" s="171">
        <f>'Detailed Line List - Residents'!F24</f>
        <v>0</v>
      </c>
      <c r="E23" s="82"/>
      <c r="F23" s="159"/>
      <c r="G23" s="221"/>
      <c r="H23" s="221"/>
      <c r="I23" s="83"/>
      <c r="J23" s="82"/>
      <c r="K23" s="82"/>
      <c r="L23" s="159"/>
      <c r="M23" s="82"/>
      <c r="N23" s="82"/>
    </row>
    <row r="24" spans="1:15" ht="33" customHeight="1" thickBot="1" x14ac:dyDescent="0.4">
      <c r="A24" s="135">
        <v>17</v>
      </c>
      <c r="B24" s="82"/>
      <c r="C24" s="82"/>
      <c r="D24" s="171">
        <f>'Detailed Line List - Residents'!F25</f>
        <v>0</v>
      </c>
      <c r="E24" s="82"/>
      <c r="F24" s="159"/>
      <c r="G24" s="221"/>
      <c r="H24" s="221"/>
      <c r="I24" s="83"/>
      <c r="J24" s="82"/>
      <c r="K24" s="82"/>
      <c r="L24" s="159"/>
      <c r="M24" s="83"/>
      <c r="N24" s="82"/>
    </row>
    <row r="25" spans="1:15" ht="33" customHeight="1" thickBot="1" x14ac:dyDescent="0.4">
      <c r="A25" s="135">
        <v>18</v>
      </c>
      <c r="B25" s="82"/>
      <c r="C25" s="82"/>
      <c r="D25" s="171">
        <f>'Detailed Line List - Residents'!F26</f>
        <v>0</v>
      </c>
      <c r="E25" s="82"/>
      <c r="F25" s="159"/>
      <c r="G25" s="221"/>
      <c r="H25" s="221"/>
      <c r="I25" s="83"/>
      <c r="J25" s="82"/>
      <c r="K25" s="82"/>
      <c r="L25" s="159"/>
      <c r="M25" s="82"/>
      <c r="N25" s="82"/>
    </row>
    <row r="26" spans="1:15" ht="33" customHeight="1" thickBot="1" x14ac:dyDescent="0.4">
      <c r="A26" s="135">
        <v>19</v>
      </c>
      <c r="B26" s="82"/>
      <c r="C26" s="82"/>
      <c r="D26" s="171">
        <f>'Detailed Line List - Residents'!F27</f>
        <v>0</v>
      </c>
      <c r="E26" s="82"/>
      <c r="F26" s="159"/>
      <c r="G26" s="221"/>
      <c r="H26" s="221"/>
      <c r="I26" s="83"/>
      <c r="J26" s="82"/>
      <c r="K26" s="82"/>
      <c r="L26" s="159"/>
      <c r="M26" s="82"/>
      <c r="N26" s="82"/>
    </row>
    <row r="27" spans="1:15" ht="33" customHeight="1" thickBot="1" x14ac:dyDescent="0.4">
      <c r="A27" s="135">
        <v>20</v>
      </c>
      <c r="B27" s="82"/>
      <c r="C27" s="82"/>
      <c r="D27" s="171">
        <f>'Detailed Line List - Residents'!F28</f>
        <v>0</v>
      </c>
      <c r="E27" s="82"/>
      <c r="F27" s="159"/>
      <c r="G27" s="221"/>
      <c r="H27" s="221"/>
      <c r="I27" s="83"/>
      <c r="J27" s="82"/>
      <c r="K27" s="82"/>
      <c r="L27" s="159"/>
      <c r="M27" s="82"/>
      <c r="N27" s="82"/>
    </row>
    <row r="30" spans="1:15" ht="17.5" x14ac:dyDescent="0.35">
      <c r="A30" s="88"/>
      <c r="B30" s="227" t="s">
        <v>53</v>
      </c>
      <c r="C30" s="227"/>
      <c r="D30" s="228" t="s">
        <v>34</v>
      </c>
      <c r="E30" s="228"/>
      <c r="F30" s="158"/>
      <c r="G30" s="228" t="s">
        <v>35</v>
      </c>
      <c r="H30" s="228"/>
      <c r="I30" s="42"/>
      <c r="J30" s="42"/>
      <c r="K30" s="42"/>
      <c r="L30" s="42"/>
      <c r="M30" s="42"/>
      <c r="N30" s="42"/>
    </row>
    <row r="31" spans="1:15" ht="18" customHeight="1" x14ac:dyDescent="0.35">
      <c r="A31" s="88"/>
      <c r="B31" s="208" t="s">
        <v>54</v>
      </c>
      <c r="C31" s="208"/>
      <c r="D31" s="207" t="s">
        <v>37</v>
      </c>
      <c r="E31" s="207"/>
      <c r="F31" s="157"/>
      <c r="G31" s="207" t="s">
        <v>38</v>
      </c>
      <c r="H31" s="207"/>
      <c r="I31" s="207" t="s">
        <v>39</v>
      </c>
      <c r="J31" s="207"/>
      <c r="K31" s="209" t="s">
        <v>40</v>
      </c>
      <c r="L31" s="226"/>
      <c r="M31" s="210"/>
      <c r="N31" s="207" t="s">
        <v>41</v>
      </c>
      <c r="O31" s="207"/>
    </row>
    <row r="32" spans="1:15" x14ac:dyDescent="0.35">
      <c r="A32" s="88"/>
      <c r="B32" s="207" t="s">
        <v>42</v>
      </c>
      <c r="C32" s="207"/>
      <c r="D32" s="207" t="s">
        <v>43</v>
      </c>
      <c r="E32" s="207"/>
      <c r="F32" s="170"/>
      <c r="G32" s="42"/>
      <c r="H32" s="42"/>
      <c r="I32" s="42"/>
      <c r="J32" s="42"/>
      <c r="K32" s="42"/>
      <c r="L32" s="42"/>
      <c r="M32" s="42"/>
      <c r="N32" s="42"/>
      <c r="O32" s="42" t="s">
        <v>91</v>
      </c>
    </row>
  </sheetData>
  <mergeCells count="52">
    <mergeCell ref="A1:N1"/>
    <mergeCell ref="A2:N2"/>
    <mergeCell ref="B32:C32"/>
    <mergeCell ref="D32:E32"/>
    <mergeCell ref="B31:C31"/>
    <mergeCell ref="D31:E31"/>
    <mergeCell ref="G31:H31"/>
    <mergeCell ref="I31:J31"/>
    <mergeCell ref="K31:M31"/>
    <mergeCell ref="N31:O31"/>
    <mergeCell ref="B30:C30"/>
    <mergeCell ref="D30:E30"/>
    <mergeCell ref="G30:H30"/>
    <mergeCell ref="G22:H22"/>
    <mergeCell ref="G23:H23"/>
    <mergeCell ref="G24:H24"/>
    <mergeCell ref="G25:H25"/>
    <mergeCell ref="G26:H26"/>
    <mergeCell ref="G27:H27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9:H9"/>
    <mergeCell ref="B5:H5"/>
    <mergeCell ref="B6:B7"/>
    <mergeCell ref="C6:C7"/>
    <mergeCell ref="E6:E7"/>
    <mergeCell ref="G6:H7"/>
    <mergeCell ref="G8:H8"/>
    <mergeCell ref="F6:F7"/>
    <mergeCell ref="D6:D7"/>
    <mergeCell ref="B4:N4"/>
    <mergeCell ref="G3:J3"/>
    <mergeCell ref="K3:N3"/>
    <mergeCell ref="I6:I7"/>
    <mergeCell ref="J6:J7"/>
    <mergeCell ref="K6:K7"/>
    <mergeCell ref="M6:M7"/>
    <mergeCell ref="N6:N7"/>
    <mergeCell ref="B3:F3"/>
    <mergeCell ref="L6:L7"/>
    <mergeCell ref="I5:K5"/>
    <mergeCell ref="L5:N5"/>
  </mergeCells>
  <pageMargins left="0.25" right="0.25" top="0.75" bottom="0.75" header="0.3" footer="0.3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7"/>
  <sheetViews>
    <sheetView view="pageBreakPreview" zoomScale="60"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D5" sqref="D5:I5"/>
    </sheetView>
  </sheetViews>
  <sheetFormatPr defaultColWidth="14" defaultRowHeight="14.5" x14ac:dyDescent="0.35"/>
  <cols>
    <col min="1" max="1" width="14" style="16"/>
    <col min="2" max="3" width="37.453125" style="16" customWidth="1"/>
    <col min="4" max="4" width="10.1796875" style="22" customWidth="1"/>
    <col min="5" max="5" width="15.7265625" style="1" customWidth="1"/>
    <col min="6" max="6" width="11.1796875" style="1" bestFit="1" customWidth="1"/>
    <col min="7" max="7" width="23.26953125" style="1" customWidth="1"/>
    <col min="8" max="8" width="14" style="1"/>
    <col min="9" max="9" width="16.81640625" style="1" customWidth="1"/>
    <col min="10" max="11" width="14" style="1"/>
    <col min="12" max="12" width="14" style="60" customWidth="1"/>
    <col min="13" max="13" width="17.26953125" style="60" customWidth="1"/>
    <col min="14" max="14" width="13.26953125" style="60" customWidth="1"/>
    <col min="15" max="15" width="12.54296875" style="60" customWidth="1"/>
    <col min="16" max="16" width="18.1796875" style="60" customWidth="1"/>
    <col min="17" max="17" width="11.7265625" style="60" customWidth="1"/>
    <col min="18" max="18" width="14" style="60"/>
    <col min="19" max="19" width="15" style="1" customWidth="1"/>
    <col min="20" max="20" width="14" style="1"/>
    <col min="21" max="21" width="17.26953125" style="1" customWidth="1"/>
    <col min="22" max="22" width="18.81640625" style="1" customWidth="1"/>
    <col min="23" max="23" width="12.453125" style="1" customWidth="1"/>
    <col min="24" max="24" width="14.1796875" style="1" customWidth="1"/>
    <col min="25" max="25" width="15.81640625" style="1" customWidth="1"/>
    <col min="26" max="26" width="15.1796875" style="60" customWidth="1"/>
    <col min="27" max="27" width="14.7265625" style="60" customWidth="1"/>
    <col min="28" max="28" width="17.54296875" style="60" customWidth="1"/>
    <col min="29" max="29" width="19.7265625" style="60" customWidth="1"/>
    <col min="30" max="30" width="14" style="60"/>
    <col min="31" max="16384" width="14" style="1"/>
  </cols>
  <sheetData>
    <row r="1" spans="1:31" ht="15.5" x14ac:dyDescent="0.35">
      <c r="A1" s="101" t="s">
        <v>91</v>
      </c>
      <c r="B1" s="102"/>
      <c r="C1" s="102"/>
      <c r="D1" s="250" t="s">
        <v>0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1"/>
      <c r="AE1" s="103"/>
    </row>
    <row r="2" spans="1:31" ht="15" customHeight="1" thickBot="1" x14ac:dyDescent="0.4">
      <c r="A2" s="109"/>
      <c r="B2" s="110"/>
      <c r="C2" s="110"/>
      <c r="D2" s="206" t="s">
        <v>79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25"/>
      <c r="AE2" s="104"/>
    </row>
    <row r="3" spans="1:31" ht="15.5" x14ac:dyDescent="0.35">
      <c r="A3" s="91"/>
      <c r="B3" s="92"/>
      <c r="C3" s="92"/>
      <c r="D3" s="230" t="s">
        <v>1</v>
      </c>
      <c r="E3" s="230"/>
      <c r="F3" s="230"/>
      <c r="G3" s="230"/>
      <c r="H3" s="230"/>
      <c r="I3" s="230"/>
      <c r="J3" s="230" t="s">
        <v>2</v>
      </c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44" t="s">
        <v>3</v>
      </c>
      <c r="V3" s="245"/>
      <c r="W3" s="245"/>
      <c r="X3" s="245"/>
      <c r="Y3" s="245"/>
      <c r="Z3" s="245"/>
      <c r="AA3" s="245"/>
      <c r="AB3" s="245"/>
      <c r="AC3" s="245"/>
      <c r="AD3" s="246"/>
      <c r="AE3" s="2"/>
    </row>
    <row r="4" spans="1:31" ht="15" customHeight="1" x14ac:dyDescent="0.35">
      <c r="A4" s="91"/>
      <c r="B4" s="92"/>
      <c r="C4" s="92"/>
      <c r="D4" s="231" t="s">
        <v>4</v>
      </c>
      <c r="E4" s="231"/>
      <c r="F4" s="231"/>
      <c r="G4" s="231"/>
      <c r="H4" s="231"/>
      <c r="I4" s="231"/>
      <c r="J4" s="231" t="s">
        <v>5</v>
      </c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47" t="s">
        <v>6</v>
      </c>
      <c r="V4" s="248"/>
      <c r="W4" s="248"/>
      <c r="X4" s="248"/>
      <c r="Y4" s="248"/>
      <c r="Z4" s="248"/>
      <c r="AA4" s="248"/>
      <c r="AB4" s="248"/>
      <c r="AC4" s="248"/>
      <c r="AD4" s="249"/>
      <c r="AE4" s="3"/>
    </row>
    <row r="5" spans="1:31" ht="15" customHeight="1" x14ac:dyDescent="0.35">
      <c r="A5" s="91"/>
      <c r="B5" s="92"/>
      <c r="C5" s="182"/>
      <c r="D5" s="278" t="s">
        <v>90</v>
      </c>
      <c r="E5" s="279"/>
      <c r="F5" s="279"/>
      <c r="G5" s="279"/>
      <c r="H5" s="279"/>
      <c r="I5" s="279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3"/>
      <c r="V5" s="173"/>
      <c r="W5" s="173"/>
      <c r="X5" s="173"/>
      <c r="Y5" s="173"/>
      <c r="Z5" s="173"/>
      <c r="AA5" s="173"/>
      <c r="AB5" s="173"/>
      <c r="AC5" s="173"/>
      <c r="AD5" s="174"/>
      <c r="AE5" s="3"/>
    </row>
    <row r="6" spans="1:31" ht="31.5" customHeight="1" x14ac:dyDescent="0.35">
      <c r="A6" s="91"/>
      <c r="B6" s="92"/>
      <c r="C6" s="182"/>
      <c r="D6" s="232" t="s">
        <v>87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4"/>
      <c r="AE6" s="3"/>
    </row>
    <row r="7" spans="1:31" ht="16" thickBot="1" x14ac:dyDescent="0.4">
      <c r="A7" s="93"/>
      <c r="B7" s="94"/>
      <c r="C7" s="183"/>
      <c r="D7" s="236" t="s">
        <v>7</v>
      </c>
      <c r="E7" s="237"/>
      <c r="F7" s="237"/>
      <c r="G7" s="237"/>
      <c r="H7" s="237"/>
      <c r="I7" s="238"/>
      <c r="J7" s="236" t="s">
        <v>8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8"/>
      <c r="W7" s="76" t="s">
        <v>9</v>
      </c>
      <c r="X7" s="239" t="s">
        <v>10</v>
      </c>
      <c r="Y7" s="240"/>
      <c r="Z7" s="240"/>
      <c r="AA7" s="240"/>
      <c r="AB7" s="240"/>
      <c r="AC7" s="240"/>
      <c r="AD7" s="241"/>
      <c r="AE7" s="2"/>
    </row>
    <row r="8" spans="1:31" ht="83.25" customHeight="1" x14ac:dyDescent="0.35">
      <c r="A8" s="132" t="s">
        <v>11</v>
      </c>
      <c r="B8" s="133" t="s">
        <v>12</v>
      </c>
      <c r="C8" s="277" t="s">
        <v>89</v>
      </c>
      <c r="D8" s="150" t="s">
        <v>13</v>
      </c>
      <c r="E8" s="111" t="s">
        <v>14</v>
      </c>
      <c r="F8" s="111" t="s">
        <v>15</v>
      </c>
      <c r="G8" s="150" t="s">
        <v>68</v>
      </c>
      <c r="H8" s="235" t="s">
        <v>69</v>
      </c>
      <c r="I8" s="235"/>
      <c r="J8" s="150" t="s">
        <v>16</v>
      </c>
      <c r="K8" s="150" t="s">
        <v>17</v>
      </c>
      <c r="L8" s="150" t="s">
        <v>18</v>
      </c>
      <c r="M8" s="150" t="s">
        <v>19</v>
      </c>
      <c r="N8" s="150" t="s">
        <v>20</v>
      </c>
      <c r="O8" s="150" t="s">
        <v>21</v>
      </c>
      <c r="P8" s="150" t="s">
        <v>22</v>
      </c>
      <c r="Q8" s="150" t="s">
        <v>23</v>
      </c>
      <c r="R8" s="150" t="s">
        <v>24</v>
      </c>
      <c r="S8" s="150" t="s">
        <v>65</v>
      </c>
      <c r="T8" s="112" t="s">
        <v>25</v>
      </c>
      <c r="U8" s="113" t="s">
        <v>26</v>
      </c>
      <c r="V8" s="113" t="s">
        <v>27</v>
      </c>
      <c r="W8" s="150" t="s">
        <v>28</v>
      </c>
      <c r="X8" s="163" t="s">
        <v>84</v>
      </c>
      <c r="Y8" s="150" t="s">
        <v>29</v>
      </c>
      <c r="Z8" s="150" t="s">
        <v>30</v>
      </c>
      <c r="AA8" s="150" t="s">
        <v>31</v>
      </c>
      <c r="AB8" s="150" t="s">
        <v>32</v>
      </c>
      <c r="AC8" s="150" t="s">
        <v>33</v>
      </c>
      <c r="AD8" s="32"/>
    </row>
    <row r="9" spans="1:31" s="123" customFormat="1" ht="36" customHeight="1" x14ac:dyDescent="0.35">
      <c r="A9" s="118">
        <v>1</v>
      </c>
      <c r="B9" s="119"/>
      <c r="C9" s="119"/>
      <c r="D9" s="120"/>
      <c r="E9" s="121"/>
      <c r="F9" s="143">
        <f t="shared" ref="F9:F18" si="0">((J9-E9)/365.25)</f>
        <v>0</v>
      </c>
      <c r="G9" s="120"/>
      <c r="H9" s="229"/>
      <c r="I9" s="229"/>
      <c r="J9" s="121"/>
      <c r="K9" s="121"/>
      <c r="L9" s="121"/>
      <c r="M9" s="121"/>
      <c r="N9" s="121"/>
      <c r="O9" s="121"/>
      <c r="P9" s="121"/>
      <c r="Q9" s="121"/>
      <c r="R9" s="120"/>
      <c r="S9" s="35"/>
      <c r="T9" s="35"/>
      <c r="U9" s="35"/>
      <c r="V9" s="35"/>
      <c r="W9" s="120"/>
      <c r="X9" s="160"/>
      <c r="Y9" s="120"/>
      <c r="Z9" s="120"/>
      <c r="AA9" s="120"/>
      <c r="AB9" s="120"/>
      <c r="AC9" s="120"/>
      <c r="AD9" s="122"/>
    </row>
    <row r="10" spans="1:31" s="127" customFormat="1" ht="36" customHeight="1" x14ac:dyDescent="0.35">
      <c r="A10" s="118">
        <v>2</v>
      </c>
      <c r="B10" s="119"/>
      <c r="C10" s="119"/>
      <c r="D10" s="124"/>
      <c r="E10" s="125"/>
      <c r="F10" s="143">
        <f t="shared" si="0"/>
        <v>0</v>
      </c>
      <c r="G10" s="124"/>
      <c r="H10" s="242"/>
      <c r="I10" s="242"/>
      <c r="J10" s="125"/>
      <c r="K10" s="125"/>
      <c r="L10" s="125"/>
      <c r="M10" s="125"/>
      <c r="N10" s="125"/>
      <c r="O10" s="125"/>
      <c r="P10" s="125"/>
      <c r="Q10" s="125"/>
      <c r="R10" s="124"/>
      <c r="S10" s="124"/>
      <c r="T10" s="124"/>
      <c r="U10" s="124"/>
      <c r="V10" s="124"/>
      <c r="W10" s="124"/>
      <c r="X10" s="162"/>
      <c r="Y10" s="124"/>
      <c r="Z10" s="124"/>
      <c r="AA10" s="124"/>
      <c r="AB10" s="124"/>
      <c r="AC10" s="124"/>
      <c r="AD10" s="126"/>
    </row>
    <row r="11" spans="1:31" s="127" customFormat="1" ht="36" customHeight="1" x14ac:dyDescent="0.35">
      <c r="A11" s="118">
        <v>3</v>
      </c>
      <c r="B11" s="119"/>
      <c r="C11" s="119"/>
      <c r="D11" s="120"/>
      <c r="E11" s="121"/>
      <c r="F11" s="143">
        <f t="shared" si="0"/>
        <v>0</v>
      </c>
      <c r="G11" s="120"/>
      <c r="H11" s="229"/>
      <c r="I11" s="229"/>
      <c r="J11" s="121"/>
      <c r="K11" s="121"/>
      <c r="L11" s="121"/>
      <c r="M11" s="121"/>
      <c r="N11" s="121"/>
      <c r="O11" s="121"/>
      <c r="P11" s="121"/>
      <c r="Q11" s="121"/>
      <c r="R11" s="120"/>
      <c r="S11" s="120"/>
      <c r="T11" s="120"/>
      <c r="U11" s="120"/>
      <c r="V11" s="120"/>
      <c r="W11" s="120"/>
      <c r="X11" s="160"/>
      <c r="Y11" s="120"/>
      <c r="Z11" s="120"/>
      <c r="AA11" s="120"/>
      <c r="AB11" s="120"/>
      <c r="AC11" s="120"/>
      <c r="AD11" s="122"/>
    </row>
    <row r="12" spans="1:31" s="123" customFormat="1" ht="36" customHeight="1" x14ac:dyDescent="0.35">
      <c r="A12" s="118">
        <v>4</v>
      </c>
      <c r="B12" s="119"/>
      <c r="C12" s="119"/>
      <c r="D12" s="120"/>
      <c r="E12" s="121"/>
      <c r="F12" s="143">
        <f t="shared" si="0"/>
        <v>0</v>
      </c>
      <c r="G12" s="120"/>
      <c r="H12" s="229"/>
      <c r="I12" s="229"/>
      <c r="J12" s="121"/>
      <c r="K12" s="121"/>
      <c r="L12" s="121"/>
      <c r="M12" s="121"/>
      <c r="N12" s="121"/>
      <c r="O12" s="121"/>
      <c r="P12" s="121"/>
      <c r="Q12" s="121"/>
      <c r="R12" s="120"/>
      <c r="S12" s="120"/>
      <c r="T12" s="120"/>
      <c r="U12" s="120"/>
      <c r="V12" s="120"/>
      <c r="W12" s="120"/>
      <c r="X12" s="160"/>
      <c r="Y12" s="120"/>
      <c r="Z12" s="120"/>
      <c r="AA12" s="120"/>
      <c r="AB12" s="120"/>
      <c r="AC12" s="120"/>
      <c r="AD12" s="122"/>
    </row>
    <row r="13" spans="1:31" s="123" customFormat="1" ht="36" customHeight="1" x14ac:dyDescent="0.35">
      <c r="A13" s="118">
        <v>5</v>
      </c>
      <c r="B13" s="119"/>
      <c r="C13" s="119"/>
      <c r="D13" s="124"/>
      <c r="E13" s="125"/>
      <c r="F13" s="143">
        <f t="shared" si="0"/>
        <v>0</v>
      </c>
      <c r="G13" s="124"/>
      <c r="H13" s="242"/>
      <c r="I13" s="242"/>
      <c r="J13" s="125"/>
      <c r="K13" s="125"/>
      <c r="L13" s="125"/>
      <c r="M13" s="125"/>
      <c r="N13" s="125"/>
      <c r="O13" s="125"/>
      <c r="P13" s="125"/>
      <c r="Q13" s="125"/>
      <c r="R13" s="124"/>
      <c r="S13" s="124"/>
      <c r="T13" s="124"/>
      <c r="U13" s="124"/>
      <c r="V13" s="124"/>
      <c r="W13" s="124"/>
      <c r="X13" s="162"/>
      <c r="Y13" s="124"/>
      <c r="Z13" s="124"/>
      <c r="AA13" s="124"/>
      <c r="AB13" s="124"/>
      <c r="AC13" s="124"/>
      <c r="AD13" s="126"/>
    </row>
    <row r="14" spans="1:31" s="127" customFormat="1" ht="36" customHeight="1" x14ac:dyDescent="0.35">
      <c r="A14" s="118">
        <v>6</v>
      </c>
      <c r="B14" s="119"/>
      <c r="C14" s="119"/>
      <c r="D14" s="124"/>
      <c r="E14" s="125"/>
      <c r="F14" s="143">
        <f t="shared" si="0"/>
        <v>0</v>
      </c>
      <c r="G14" s="124"/>
      <c r="H14" s="242"/>
      <c r="I14" s="242"/>
      <c r="J14" s="125"/>
      <c r="K14" s="125"/>
      <c r="L14" s="125"/>
      <c r="M14" s="125"/>
      <c r="N14" s="125"/>
      <c r="O14" s="125"/>
      <c r="P14" s="125"/>
      <c r="Q14" s="125"/>
      <c r="R14" s="124"/>
      <c r="S14" s="124"/>
      <c r="T14" s="124"/>
      <c r="U14" s="124"/>
      <c r="V14" s="124"/>
      <c r="W14" s="124"/>
      <c r="X14" s="162"/>
      <c r="Y14" s="124"/>
      <c r="Z14" s="124"/>
      <c r="AA14" s="124"/>
      <c r="AB14" s="124"/>
      <c r="AC14" s="124"/>
      <c r="AD14" s="126"/>
    </row>
    <row r="15" spans="1:31" s="127" customFormat="1" ht="36" customHeight="1" x14ac:dyDescent="0.35">
      <c r="A15" s="118">
        <v>7</v>
      </c>
      <c r="B15" s="119"/>
      <c r="C15" s="119"/>
      <c r="D15" s="120"/>
      <c r="E15" s="121"/>
      <c r="F15" s="143">
        <f t="shared" si="0"/>
        <v>0</v>
      </c>
      <c r="G15" s="120"/>
      <c r="H15" s="229"/>
      <c r="I15" s="229"/>
      <c r="J15" s="121"/>
      <c r="K15" s="121"/>
      <c r="L15" s="121"/>
      <c r="M15" s="121"/>
      <c r="N15" s="121"/>
      <c r="O15" s="121"/>
      <c r="P15" s="121"/>
      <c r="Q15" s="121"/>
      <c r="R15" s="120"/>
      <c r="S15" s="120"/>
      <c r="T15" s="120"/>
      <c r="U15" s="120"/>
      <c r="V15" s="120"/>
      <c r="W15" s="120"/>
      <c r="X15" s="160"/>
      <c r="Y15" s="120"/>
      <c r="Z15" s="120"/>
      <c r="AA15" s="120"/>
      <c r="AB15" s="120"/>
      <c r="AC15" s="120"/>
      <c r="AD15" s="122"/>
    </row>
    <row r="16" spans="1:31" s="127" customFormat="1" ht="36" customHeight="1" x14ac:dyDescent="0.35">
      <c r="A16" s="118">
        <v>8</v>
      </c>
      <c r="B16" s="119"/>
      <c r="C16" s="119"/>
      <c r="D16" s="120"/>
      <c r="E16" s="121"/>
      <c r="F16" s="143">
        <f t="shared" si="0"/>
        <v>0</v>
      </c>
      <c r="G16" s="120"/>
      <c r="H16" s="229"/>
      <c r="I16" s="229"/>
      <c r="J16" s="121"/>
      <c r="K16" s="121"/>
      <c r="L16" s="121"/>
      <c r="M16" s="121"/>
      <c r="N16" s="121"/>
      <c r="O16" s="121"/>
      <c r="P16" s="121"/>
      <c r="Q16" s="121"/>
      <c r="R16" s="120"/>
      <c r="S16" s="120"/>
      <c r="T16" s="120"/>
      <c r="U16" s="120"/>
      <c r="V16" s="120"/>
      <c r="W16" s="120"/>
      <c r="X16" s="160"/>
      <c r="Y16" s="120"/>
      <c r="Z16" s="120"/>
      <c r="AA16" s="120"/>
      <c r="AB16" s="120"/>
      <c r="AC16" s="120"/>
      <c r="AD16" s="122"/>
    </row>
    <row r="17" spans="1:30" s="127" customFormat="1" ht="36" customHeight="1" x14ac:dyDescent="0.35">
      <c r="A17" s="118">
        <v>9</v>
      </c>
      <c r="B17" s="119"/>
      <c r="C17" s="119"/>
      <c r="D17" s="120"/>
      <c r="E17" s="121"/>
      <c r="F17" s="143">
        <f t="shared" si="0"/>
        <v>0</v>
      </c>
      <c r="G17" s="120"/>
      <c r="H17" s="229"/>
      <c r="I17" s="229"/>
      <c r="J17" s="121"/>
      <c r="K17" s="121"/>
      <c r="L17" s="121"/>
      <c r="M17" s="121"/>
      <c r="N17" s="121"/>
      <c r="O17" s="121"/>
      <c r="P17" s="121"/>
      <c r="Q17" s="121"/>
      <c r="R17" s="120"/>
      <c r="S17" s="120"/>
      <c r="T17" s="120"/>
      <c r="U17" s="120"/>
      <c r="V17" s="120"/>
      <c r="W17" s="120"/>
      <c r="X17" s="160"/>
      <c r="Y17" s="120"/>
      <c r="Z17" s="120"/>
      <c r="AA17" s="120"/>
      <c r="AB17" s="120"/>
      <c r="AC17" s="120"/>
      <c r="AD17" s="122"/>
    </row>
    <row r="18" spans="1:30" s="127" customFormat="1" ht="36" customHeight="1" x14ac:dyDescent="0.35">
      <c r="A18" s="118">
        <v>10</v>
      </c>
      <c r="B18" s="119"/>
      <c r="C18" s="119"/>
      <c r="D18" s="120"/>
      <c r="E18" s="121"/>
      <c r="F18" s="143">
        <f t="shared" si="0"/>
        <v>0</v>
      </c>
      <c r="G18" s="120"/>
      <c r="H18" s="229"/>
      <c r="I18" s="229"/>
      <c r="J18" s="121"/>
      <c r="K18" s="121"/>
      <c r="L18" s="121"/>
      <c r="M18" s="121"/>
      <c r="N18" s="121"/>
      <c r="O18" s="121"/>
      <c r="P18" s="121"/>
      <c r="Q18" s="121"/>
      <c r="R18" s="120"/>
      <c r="S18" s="120"/>
      <c r="T18" s="120"/>
      <c r="U18" s="120"/>
      <c r="V18" s="120"/>
      <c r="W18" s="120"/>
      <c r="X18" s="160"/>
      <c r="Y18" s="120"/>
      <c r="Z18" s="120"/>
      <c r="AA18" s="120"/>
      <c r="AB18" s="120"/>
      <c r="AC18" s="120"/>
      <c r="AD18" s="122"/>
    </row>
    <row r="19" spans="1:30" s="127" customFormat="1" ht="36" customHeight="1" x14ac:dyDescent="0.35">
      <c r="A19" s="118">
        <v>11</v>
      </c>
      <c r="B19" s="119"/>
      <c r="C19" s="119"/>
      <c r="D19" s="120"/>
      <c r="E19" s="121"/>
      <c r="F19" s="143">
        <f>((J19-E19)/365.253)</f>
        <v>0</v>
      </c>
      <c r="G19" s="120"/>
      <c r="H19" s="229"/>
      <c r="I19" s="229"/>
      <c r="J19" s="121"/>
      <c r="K19" s="121"/>
      <c r="L19" s="121"/>
      <c r="M19" s="121"/>
      <c r="N19" s="121"/>
      <c r="O19" s="121"/>
      <c r="P19" s="121"/>
      <c r="Q19" s="121"/>
      <c r="R19" s="120"/>
      <c r="S19" s="120"/>
      <c r="T19" s="120"/>
      <c r="U19" s="120"/>
      <c r="V19" s="120"/>
      <c r="W19" s="120"/>
      <c r="X19" s="160"/>
      <c r="Y19" s="120"/>
      <c r="Z19" s="120"/>
      <c r="AA19" s="120"/>
      <c r="AB19" s="120"/>
      <c r="AC19" s="120"/>
      <c r="AD19" s="122"/>
    </row>
    <row r="20" spans="1:30" s="127" customFormat="1" ht="36" customHeight="1" x14ac:dyDescent="0.35">
      <c r="A20" s="118">
        <v>12</v>
      </c>
      <c r="B20" s="119"/>
      <c r="C20" s="119"/>
      <c r="D20" s="120"/>
      <c r="E20" s="121"/>
      <c r="F20" s="143">
        <f t="shared" ref="F20:F28" si="1">((J20-E20)/365.25)</f>
        <v>0</v>
      </c>
      <c r="G20" s="120"/>
      <c r="H20" s="229"/>
      <c r="I20" s="229"/>
      <c r="J20" s="121"/>
      <c r="K20" s="121"/>
      <c r="L20" s="121"/>
      <c r="M20" s="121"/>
      <c r="N20" s="121"/>
      <c r="O20" s="121"/>
      <c r="P20" s="121"/>
      <c r="Q20" s="121"/>
      <c r="R20" s="120"/>
      <c r="S20" s="120"/>
      <c r="T20" s="120"/>
      <c r="U20" s="120"/>
      <c r="V20" s="120"/>
      <c r="W20" s="120"/>
      <c r="X20" s="160"/>
      <c r="Y20" s="120"/>
      <c r="Z20" s="120"/>
      <c r="AA20" s="120"/>
      <c r="AB20" s="120"/>
      <c r="AC20" s="120"/>
      <c r="AD20" s="122"/>
    </row>
    <row r="21" spans="1:30" s="127" customFormat="1" ht="36" customHeight="1" x14ac:dyDescent="0.35">
      <c r="A21" s="118">
        <v>13</v>
      </c>
      <c r="B21" s="119"/>
      <c r="C21" s="119"/>
      <c r="D21" s="120"/>
      <c r="E21" s="121"/>
      <c r="F21" s="143">
        <f t="shared" si="1"/>
        <v>0</v>
      </c>
      <c r="G21" s="120"/>
      <c r="H21" s="229"/>
      <c r="I21" s="229"/>
      <c r="J21" s="121"/>
      <c r="K21" s="121"/>
      <c r="L21" s="121"/>
      <c r="M21" s="121"/>
      <c r="N21" s="121"/>
      <c r="O21" s="121"/>
      <c r="P21" s="121"/>
      <c r="Q21" s="121"/>
      <c r="R21" s="120"/>
      <c r="S21" s="120"/>
      <c r="T21" s="120"/>
      <c r="U21" s="120"/>
      <c r="V21" s="120"/>
      <c r="W21" s="120"/>
      <c r="X21" s="160"/>
      <c r="Y21" s="120"/>
      <c r="Z21" s="120"/>
      <c r="AA21" s="120"/>
      <c r="AB21" s="120"/>
      <c r="AC21" s="120"/>
      <c r="AD21" s="122"/>
    </row>
    <row r="22" spans="1:30" s="127" customFormat="1" ht="36" customHeight="1" x14ac:dyDescent="0.35">
      <c r="A22" s="118">
        <v>14</v>
      </c>
      <c r="B22" s="119"/>
      <c r="C22" s="119"/>
      <c r="D22" s="120"/>
      <c r="E22" s="121"/>
      <c r="F22" s="143">
        <f t="shared" si="1"/>
        <v>0</v>
      </c>
      <c r="G22" s="120"/>
      <c r="H22" s="229"/>
      <c r="I22" s="229"/>
      <c r="J22" s="121"/>
      <c r="K22" s="121"/>
      <c r="L22" s="121"/>
      <c r="M22" s="121"/>
      <c r="N22" s="121"/>
      <c r="O22" s="121"/>
      <c r="P22" s="121"/>
      <c r="Q22" s="121"/>
      <c r="R22" s="120"/>
      <c r="S22" s="120"/>
      <c r="T22" s="120"/>
      <c r="U22" s="120"/>
      <c r="V22" s="120"/>
      <c r="W22" s="120"/>
      <c r="X22" s="160"/>
      <c r="Y22" s="120"/>
      <c r="Z22" s="120"/>
      <c r="AA22" s="120"/>
      <c r="AB22" s="120"/>
      <c r="AC22" s="120"/>
      <c r="AD22" s="122"/>
    </row>
    <row r="23" spans="1:30" s="127" customFormat="1" ht="36" customHeight="1" x14ac:dyDescent="0.35">
      <c r="A23" s="118">
        <v>15</v>
      </c>
      <c r="B23" s="119"/>
      <c r="C23" s="119"/>
      <c r="D23" s="120"/>
      <c r="E23" s="121"/>
      <c r="F23" s="143">
        <f t="shared" si="1"/>
        <v>0</v>
      </c>
      <c r="G23" s="120"/>
      <c r="H23" s="229"/>
      <c r="I23" s="229"/>
      <c r="J23" s="121"/>
      <c r="K23" s="121"/>
      <c r="L23" s="121"/>
      <c r="M23" s="121"/>
      <c r="N23" s="121"/>
      <c r="O23" s="121"/>
      <c r="P23" s="121"/>
      <c r="Q23" s="121"/>
      <c r="R23" s="120"/>
      <c r="S23" s="120"/>
      <c r="T23" s="120"/>
      <c r="U23" s="120"/>
      <c r="V23" s="120"/>
      <c r="W23" s="120"/>
      <c r="X23" s="160"/>
      <c r="Y23" s="120"/>
      <c r="Z23" s="120"/>
      <c r="AA23" s="120"/>
      <c r="AB23" s="120"/>
      <c r="AC23" s="120"/>
      <c r="AD23" s="122"/>
    </row>
    <row r="24" spans="1:30" s="127" customFormat="1" ht="36" customHeight="1" x14ac:dyDescent="0.35">
      <c r="A24" s="118">
        <v>16</v>
      </c>
      <c r="B24" s="119"/>
      <c r="C24" s="119"/>
      <c r="D24" s="120"/>
      <c r="E24" s="121"/>
      <c r="F24" s="143">
        <f t="shared" si="1"/>
        <v>0</v>
      </c>
      <c r="G24" s="120"/>
      <c r="H24" s="229"/>
      <c r="I24" s="229"/>
      <c r="J24" s="121"/>
      <c r="K24" s="121"/>
      <c r="L24" s="121"/>
      <c r="M24" s="121"/>
      <c r="N24" s="121"/>
      <c r="O24" s="121"/>
      <c r="P24" s="121"/>
      <c r="Q24" s="121"/>
      <c r="R24" s="120"/>
      <c r="S24" s="120"/>
      <c r="T24" s="120"/>
      <c r="U24" s="120"/>
      <c r="V24" s="120"/>
      <c r="W24" s="120"/>
      <c r="X24" s="160"/>
      <c r="Y24" s="120"/>
      <c r="Z24" s="120"/>
      <c r="AA24" s="120"/>
      <c r="AB24" s="120"/>
      <c r="AC24" s="120"/>
      <c r="AD24" s="122"/>
    </row>
    <row r="25" spans="1:30" s="127" customFormat="1" ht="36" customHeight="1" x14ac:dyDescent="0.35">
      <c r="A25" s="118">
        <v>17</v>
      </c>
      <c r="B25" s="119"/>
      <c r="C25" s="119"/>
      <c r="D25" s="120"/>
      <c r="E25" s="121"/>
      <c r="F25" s="143">
        <f t="shared" si="1"/>
        <v>0</v>
      </c>
      <c r="G25" s="120"/>
      <c r="H25" s="229"/>
      <c r="I25" s="229"/>
      <c r="J25" s="121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60"/>
      <c r="Y25" s="120"/>
      <c r="Z25" s="120"/>
      <c r="AA25" s="120"/>
      <c r="AB25" s="120"/>
      <c r="AC25" s="120"/>
      <c r="AD25" s="122"/>
    </row>
    <row r="26" spans="1:30" s="127" customFormat="1" ht="36" customHeight="1" x14ac:dyDescent="0.35">
      <c r="A26" s="118">
        <v>18</v>
      </c>
      <c r="B26" s="119"/>
      <c r="C26" s="119"/>
      <c r="D26" s="120"/>
      <c r="E26" s="121"/>
      <c r="F26" s="143">
        <f t="shared" si="1"/>
        <v>0</v>
      </c>
      <c r="G26" s="120"/>
      <c r="H26" s="229"/>
      <c r="I26" s="229"/>
      <c r="J26" s="121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60"/>
      <c r="Y26" s="120"/>
      <c r="Z26" s="120"/>
      <c r="AA26" s="120"/>
      <c r="AB26" s="120"/>
      <c r="AC26" s="120"/>
      <c r="AD26" s="122"/>
    </row>
    <row r="27" spans="1:30" s="127" customFormat="1" ht="36" customHeight="1" x14ac:dyDescent="0.35">
      <c r="A27" s="118">
        <v>19</v>
      </c>
      <c r="B27" s="119"/>
      <c r="C27" s="119"/>
      <c r="D27" s="120"/>
      <c r="E27" s="121"/>
      <c r="F27" s="143">
        <f t="shared" si="1"/>
        <v>0</v>
      </c>
      <c r="G27" s="120"/>
      <c r="H27" s="229"/>
      <c r="I27" s="229"/>
      <c r="J27" s="121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60"/>
      <c r="Y27" s="120"/>
      <c r="Z27" s="120"/>
      <c r="AA27" s="120"/>
      <c r="AB27" s="120"/>
      <c r="AC27" s="120"/>
      <c r="AD27" s="122"/>
    </row>
    <row r="28" spans="1:30" s="127" customFormat="1" ht="36" customHeight="1" x14ac:dyDescent="0.35">
      <c r="A28" s="118">
        <v>20</v>
      </c>
      <c r="B28" s="119"/>
      <c r="C28" s="119"/>
      <c r="D28" s="120"/>
      <c r="E28" s="121"/>
      <c r="F28" s="143">
        <f t="shared" si="1"/>
        <v>0</v>
      </c>
      <c r="G28" s="120"/>
      <c r="H28" s="229"/>
      <c r="I28" s="229"/>
      <c r="J28" s="121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60"/>
      <c r="Y28" s="120"/>
      <c r="Z28" s="120"/>
      <c r="AA28" s="120"/>
      <c r="AB28" s="120"/>
      <c r="AC28" s="120"/>
      <c r="AD28" s="122"/>
    </row>
    <row r="29" spans="1:30" s="127" customFormat="1" ht="36" customHeight="1" x14ac:dyDescent="0.35">
      <c r="A29" s="118"/>
      <c r="B29" s="119"/>
      <c r="C29" s="119"/>
      <c r="D29" s="120"/>
      <c r="E29" s="120"/>
      <c r="F29" s="120"/>
      <c r="G29" s="120"/>
      <c r="H29" s="229"/>
      <c r="I29" s="229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60"/>
      <c r="Y29" s="120"/>
      <c r="Z29" s="120"/>
      <c r="AA29" s="120"/>
      <c r="AB29" s="120"/>
      <c r="AC29" s="120"/>
      <c r="AD29" s="122"/>
    </row>
    <row r="30" spans="1:30" s="127" customFormat="1" ht="36" customHeight="1" x14ac:dyDescent="0.35">
      <c r="A30" s="118"/>
      <c r="B30" s="119"/>
      <c r="C30" s="119"/>
      <c r="D30" s="120"/>
      <c r="E30" s="120"/>
      <c r="F30" s="120"/>
      <c r="G30" s="120"/>
      <c r="H30" s="229"/>
      <c r="I30" s="229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60"/>
      <c r="Y30" s="120"/>
      <c r="Z30" s="120"/>
      <c r="AA30" s="120"/>
      <c r="AB30" s="120"/>
      <c r="AC30" s="120"/>
      <c r="AD30" s="122"/>
    </row>
    <row r="31" spans="1:30" s="127" customFormat="1" ht="36" customHeight="1" x14ac:dyDescent="0.35">
      <c r="A31" s="118"/>
      <c r="B31" s="119"/>
      <c r="C31" s="119"/>
      <c r="D31" s="120"/>
      <c r="E31" s="120"/>
      <c r="F31" s="120"/>
      <c r="G31" s="120"/>
      <c r="H31" s="229"/>
      <c r="I31" s="229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60"/>
      <c r="Y31" s="120"/>
      <c r="Z31" s="120"/>
      <c r="AA31" s="120"/>
      <c r="AB31" s="120"/>
      <c r="AC31" s="120"/>
      <c r="AD31" s="122"/>
    </row>
    <row r="32" spans="1:30" s="127" customFormat="1" ht="36" customHeight="1" x14ac:dyDescent="0.35">
      <c r="A32" s="118"/>
      <c r="B32" s="119"/>
      <c r="C32" s="119"/>
      <c r="D32" s="120"/>
      <c r="E32" s="120"/>
      <c r="F32" s="120"/>
      <c r="G32" s="120"/>
      <c r="H32" s="229"/>
      <c r="I32" s="229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60"/>
      <c r="Y32" s="120"/>
      <c r="Z32" s="120"/>
      <c r="AA32" s="120"/>
      <c r="AB32" s="120"/>
      <c r="AC32" s="120"/>
      <c r="AD32" s="122"/>
    </row>
    <row r="33" spans="1:30" s="127" customFormat="1" ht="36" customHeight="1" x14ac:dyDescent="0.35">
      <c r="A33" s="118"/>
      <c r="B33" s="119"/>
      <c r="C33" s="119"/>
      <c r="D33" s="120"/>
      <c r="E33" s="120"/>
      <c r="F33" s="120"/>
      <c r="G33" s="120"/>
      <c r="H33" s="229"/>
      <c r="I33" s="229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60"/>
      <c r="Y33" s="120"/>
      <c r="Z33" s="120"/>
      <c r="AA33" s="120"/>
      <c r="AB33" s="120"/>
      <c r="AC33" s="120"/>
      <c r="AD33" s="122"/>
    </row>
    <row r="34" spans="1:30" s="127" customFormat="1" ht="36" customHeight="1" x14ac:dyDescent="0.35">
      <c r="A34" s="118"/>
      <c r="B34" s="119"/>
      <c r="C34" s="119"/>
      <c r="D34" s="120"/>
      <c r="E34" s="120"/>
      <c r="F34" s="120"/>
      <c r="G34" s="120"/>
      <c r="H34" s="229"/>
      <c r="I34" s="229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60"/>
      <c r="Y34" s="120"/>
      <c r="Z34" s="120"/>
      <c r="AA34" s="120"/>
      <c r="AB34" s="120"/>
      <c r="AC34" s="120"/>
      <c r="AD34" s="122"/>
    </row>
    <row r="35" spans="1:30" s="127" customFormat="1" ht="36" customHeight="1" x14ac:dyDescent="0.35">
      <c r="A35" s="118"/>
      <c r="B35" s="119"/>
      <c r="C35" s="119"/>
      <c r="D35" s="120"/>
      <c r="E35" s="120"/>
      <c r="F35" s="120"/>
      <c r="G35" s="120"/>
      <c r="H35" s="229"/>
      <c r="I35" s="229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60"/>
      <c r="Y35" s="120"/>
      <c r="Z35" s="120"/>
      <c r="AA35" s="120"/>
      <c r="AB35" s="120"/>
      <c r="AC35" s="120"/>
      <c r="AD35" s="122"/>
    </row>
    <row r="36" spans="1:30" s="127" customFormat="1" ht="36" customHeight="1" x14ac:dyDescent="0.35">
      <c r="A36" s="118"/>
      <c r="B36" s="119"/>
      <c r="C36" s="119"/>
      <c r="D36" s="120"/>
      <c r="E36" s="120"/>
      <c r="F36" s="120"/>
      <c r="G36" s="120"/>
      <c r="H36" s="229"/>
      <c r="I36" s="229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60"/>
      <c r="Y36" s="120"/>
      <c r="Z36" s="120"/>
      <c r="AA36" s="120"/>
      <c r="AB36" s="120"/>
      <c r="AC36" s="120"/>
      <c r="AD36" s="122"/>
    </row>
    <row r="37" spans="1:30" s="127" customFormat="1" ht="36" customHeight="1" x14ac:dyDescent="0.35">
      <c r="A37" s="118"/>
      <c r="B37" s="119"/>
      <c r="C37" s="119"/>
      <c r="D37" s="120"/>
      <c r="E37" s="120"/>
      <c r="F37" s="120"/>
      <c r="G37" s="120"/>
      <c r="H37" s="229"/>
      <c r="I37" s="229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60"/>
      <c r="Y37" s="120"/>
      <c r="Z37" s="120"/>
      <c r="AA37" s="120"/>
      <c r="AB37" s="120"/>
      <c r="AC37" s="120"/>
      <c r="AD37" s="122"/>
    </row>
    <row r="38" spans="1:30" s="127" customFormat="1" ht="36" customHeight="1" x14ac:dyDescent="0.35">
      <c r="A38" s="118"/>
      <c r="B38" s="119"/>
      <c r="C38" s="119"/>
      <c r="D38" s="120"/>
      <c r="E38" s="120"/>
      <c r="F38" s="120"/>
      <c r="G38" s="120"/>
      <c r="H38" s="229"/>
      <c r="I38" s="229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60"/>
      <c r="Y38" s="120"/>
      <c r="Z38" s="120"/>
      <c r="AA38" s="120"/>
      <c r="AB38" s="120"/>
      <c r="AC38" s="120"/>
      <c r="AD38" s="122"/>
    </row>
    <row r="39" spans="1:30" s="127" customFormat="1" ht="36" customHeight="1" x14ac:dyDescent="0.35">
      <c r="A39" s="118"/>
      <c r="B39" s="119"/>
      <c r="C39" s="119"/>
      <c r="D39" s="120"/>
      <c r="E39" s="120"/>
      <c r="F39" s="120"/>
      <c r="G39" s="120"/>
      <c r="H39" s="229"/>
      <c r="I39" s="229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60"/>
      <c r="Y39" s="120"/>
      <c r="Z39" s="120"/>
      <c r="AA39" s="120"/>
      <c r="AB39" s="120"/>
      <c r="AC39" s="120"/>
      <c r="AD39" s="122"/>
    </row>
    <row r="40" spans="1:30" s="127" customFormat="1" ht="36" customHeight="1" x14ac:dyDescent="0.35">
      <c r="A40" s="118"/>
      <c r="B40" s="119"/>
      <c r="C40" s="119"/>
      <c r="D40" s="120"/>
      <c r="E40" s="120"/>
      <c r="F40" s="120"/>
      <c r="G40" s="120"/>
      <c r="H40" s="229"/>
      <c r="I40" s="229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60"/>
      <c r="Y40" s="120"/>
      <c r="Z40" s="120"/>
      <c r="AA40" s="120"/>
      <c r="AB40" s="120"/>
      <c r="AC40" s="120"/>
      <c r="AD40" s="122"/>
    </row>
    <row r="41" spans="1:30" s="127" customFormat="1" ht="36" customHeight="1" x14ac:dyDescent="0.35">
      <c r="A41" s="118"/>
      <c r="B41" s="119"/>
      <c r="C41" s="119"/>
      <c r="D41" s="120"/>
      <c r="E41" s="120"/>
      <c r="F41" s="120"/>
      <c r="G41" s="120"/>
      <c r="H41" s="229"/>
      <c r="I41" s="229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60"/>
      <c r="Y41" s="120"/>
      <c r="Z41" s="120"/>
      <c r="AA41" s="120"/>
      <c r="AB41" s="120"/>
      <c r="AC41" s="120"/>
      <c r="AD41" s="122"/>
    </row>
    <row r="42" spans="1:30" s="127" customFormat="1" ht="36" customHeight="1" x14ac:dyDescent="0.35">
      <c r="A42" s="118"/>
      <c r="B42" s="119"/>
      <c r="C42" s="119"/>
      <c r="D42" s="120"/>
      <c r="E42" s="120"/>
      <c r="F42" s="120"/>
      <c r="G42" s="120"/>
      <c r="H42" s="229"/>
      <c r="I42" s="229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60"/>
      <c r="Y42" s="120"/>
      <c r="Z42" s="120"/>
      <c r="AA42" s="120"/>
      <c r="AB42" s="120"/>
      <c r="AC42" s="120"/>
      <c r="AD42" s="122"/>
    </row>
    <row r="43" spans="1:30" s="127" customFormat="1" ht="36" customHeight="1" x14ac:dyDescent="0.35">
      <c r="A43" s="118"/>
      <c r="B43" s="119"/>
      <c r="C43" s="119"/>
      <c r="D43" s="120"/>
      <c r="E43" s="120"/>
      <c r="F43" s="120"/>
      <c r="G43" s="120"/>
      <c r="H43" s="229"/>
      <c r="I43" s="229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60"/>
      <c r="Y43" s="120"/>
      <c r="Z43" s="120"/>
      <c r="AA43" s="120"/>
      <c r="AB43" s="120"/>
      <c r="AC43" s="120"/>
      <c r="AD43" s="122"/>
    </row>
    <row r="44" spans="1:30" ht="16" thickBot="1" x14ac:dyDescent="0.4">
      <c r="A44" s="36"/>
      <c r="B44" s="37"/>
      <c r="C44" s="37"/>
      <c r="D44" s="38"/>
      <c r="E44" s="38"/>
      <c r="F44" s="38"/>
      <c r="G44" s="38"/>
      <c r="H44" s="253"/>
      <c r="I44" s="253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161"/>
      <c r="Y44" s="38"/>
      <c r="Z44" s="38"/>
      <c r="AA44" s="38"/>
      <c r="AB44" s="38"/>
      <c r="AC44" s="38"/>
      <c r="AD44" s="39"/>
    </row>
    <row r="45" spans="1:30" ht="16" thickBot="1" x14ac:dyDescent="0.4">
      <c r="A45" s="40"/>
      <c r="B45" s="40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</row>
    <row r="46" spans="1:30" ht="18" customHeight="1" thickBot="1" x14ac:dyDescent="0.4">
      <c r="A46" s="43"/>
      <c r="B46" s="43"/>
      <c r="C46" s="43"/>
      <c r="D46" s="252" t="s">
        <v>54</v>
      </c>
      <c r="E46" s="252"/>
      <c r="F46" s="67"/>
      <c r="G46" s="243" t="s">
        <v>37</v>
      </c>
      <c r="H46" s="243"/>
      <c r="I46" s="243" t="s">
        <v>38</v>
      </c>
      <c r="J46" s="243"/>
      <c r="K46" s="66" t="s">
        <v>39</v>
      </c>
      <c r="L46" s="66" t="s">
        <v>40</v>
      </c>
      <c r="M46" s="66" t="s">
        <v>41</v>
      </c>
      <c r="N46" s="65"/>
      <c r="O46" s="65"/>
      <c r="P46" s="65"/>
      <c r="Q46" s="65"/>
      <c r="R46" s="65"/>
      <c r="S46" s="65"/>
      <c r="T46" s="60"/>
      <c r="U46" s="65"/>
      <c r="V46" s="65"/>
      <c r="W46" s="65"/>
      <c r="X46" s="65"/>
      <c r="Y46" s="65"/>
      <c r="AA46" s="65"/>
      <c r="AB46" s="65"/>
      <c r="AC46" s="65"/>
      <c r="AD46" s="65"/>
    </row>
    <row r="47" spans="1:30" ht="16" thickBot="1" x14ac:dyDescent="0.4">
      <c r="A47" s="40"/>
      <c r="B47" s="40"/>
      <c r="C47" s="40"/>
      <c r="D47" s="243" t="s">
        <v>42</v>
      </c>
      <c r="E47" s="243"/>
      <c r="F47" s="68"/>
      <c r="G47" s="243" t="s">
        <v>43</v>
      </c>
      <c r="H47" s="243"/>
      <c r="I47" s="42"/>
      <c r="J47" s="42"/>
      <c r="K47" s="42"/>
      <c r="L47" s="59"/>
      <c r="M47" s="59"/>
      <c r="N47" s="59"/>
      <c r="O47" s="59"/>
      <c r="P47" s="59"/>
      <c r="Q47" s="59"/>
      <c r="R47" s="59"/>
      <c r="S47" s="42"/>
      <c r="T47" s="42"/>
      <c r="U47" s="42"/>
      <c r="V47" s="42"/>
      <c r="W47" s="42"/>
      <c r="X47" s="42"/>
      <c r="Y47" s="42"/>
      <c r="Z47" s="59"/>
      <c r="AA47" s="59"/>
      <c r="AB47" s="59"/>
      <c r="AC47" s="59"/>
      <c r="AD47" s="59"/>
    </row>
  </sheetData>
  <mergeCells count="55">
    <mergeCell ref="D1:AD1"/>
    <mergeCell ref="D2:AD2"/>
    <mergeCell ref="D46:E46"/>
    <mergeCell ref="G46:H46"/>
    <mergeCell ref="I46:J46"/>
    <mergeCell ref="H40:I40"/>
    <mergeCell ref="H41:I41"/>
    <mergeCell ref="H42:I42"/>
    <mergeCell ref="H43:I43"/>
    <mergeCell ref="H44:I44"/>
    <mergeCell ref="H39:I39"/>
    <mergeCell ref="H28:I28"/>
    <mergeCell ref="H29:I29"/>
    <mergeCell ref="H30:I30"/>
    <mergeCell ref="H31:I31"/>
    <mergeCell ref="H32:I32"/>
    <mergeCell ref="D47:E47"/>
    <mergeCell ref="G47:H47"/>
    <mergeCell ref="U3:AD3"/>
    <mergeCell ref="U4:AD4"/>
    <mergeCell ref="H34:I34"/>
    <mergeCell ref="H35:I35"/>
    <mergeCell ref="H36:I36"/>
    <mergeCell ref="H37:I37"/>
    <mergeCell ref="H38:I38"/>
    <mergeCell ref="H33:I33"/>
    <mergeCell ref="H22:I22"/>
    <mergeCell ref="H23:I23"/>
    <mergeCell ref="H24:I24"/>
    <mergeCell ref="H25:I25"/>
    <mergeCell ref="H26:I26"/>
    <mergeCell ref="H27:I27"/>
    <mergeCell ref="H21:I2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9:I9"/>
    <mergeCell ref="D3:I3"/>
    <mergeCell ref="J3:T3"/>
    <mergeCell ref="D4:I4"/>
    <mergeCell ref="J4:T4"/>
    <mergeCell ref="D6:AD6"/>
    <mergeCell ref="H8:I8"/>
    <mergeCell ref="J7:V7"/>
    <mergeCell ref="D7:I7"/>
    <mergeCell ref="X7:AD7"/>
    <mergeCell ref="D5:I5"/>
  </mergeCells>
  <pageMargins left="0.7" right="0.7" top="0.75" bottom="0.75" header="0.3" footer="0.3"/>
  <pageSetup paperSize="5" scale="52" pageOrder="overThenDown" orientation="landscape" r:id="rId1"/>
  <colBreaks count="1" manualBreakCount="1">
    <brk id="17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8"/>
  <sheetViews>
    <sheetView view="pageBreakPreview" zoomScale="60"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D5" sqref="D5:H5"/>
    </sheetView>
  </sheetViews>
  <sheetFormatPr defaultColWidth="14" defaultRowHeight="14.5" x14ac:dyDescent="0.35"/>
  <cols>
    <col min="1" max="1" width="14" style="16"/>
    <col min="2" max="3" width="31.453125" style="16" customWidth="1"/>
    <col min="4" max="4" width="14.453125" style="22" customWidth="1"/>
    <col min="5" max="5" width="14" style="1"/>
    <col min="6" max="6" width="9.26953125" style="1" customWidth="1"/>
    <col min="7" max="7" width="14" style="1"/>
    <col min="8" max="8" width="13.7265625" style="1" customWidth="1"/>
    <col min="9" max="9" width="14" style="1" hidden="1" customWidth="1"/>
    <col min="10" max="10" width="14" style="1" customWidth="1"/>
    <col min="11" max="12" width="14" style="1"/>
    <col min="13" max="13" width="12.26953125" style="60" customWidth="1"/>
    <col min="14" max="14" width="14" style="60"/>
    <col min="15" max="15" width="11.81640625" style="60" customWidth="1"/>
    <col min="16" max="17" width="14" style="60"/>
    <col min="18" max="18" width="10.81640625" style="60" customWidth="1"/>
    <col min="19" max="19" width="14" style="60"/>
    <col min="20" max="21" width="14" style="1"/>
    <col min="22" max="22" width="15" style="1" customWidth="1"/>
    <col min="23" max="23" width="17.7265625" style="1" customWidth="1"/>
    <col min="24" max="24" width="10.453125" style="1" customWidth="1"/>
    <col min="25" max="25" width="15" style="1" customWidth="1"/>
    <col min="26" max="26" width="14" style="1"/>
    <col min="27" max="28" width="14" style="60"/>
    <col min="29" max="29" width="17.7265625" style="60" customWidth="1"/>
    <col min="30" max="31" width="14" style="60"/>
    <col min="32" max="16384" width="14" style="1"/>
  </cols>
  <sheetData>
    <row r="1" spans="1:32" s="22" customFormat="1" ht="22.5" customHeight="1" x14ac:dyDescent="0.35">
      <c r="A1" s="105" t="s">
        <v>91</v>
      </c>
      <c r="B1" s="106"/>
      <c r="C1" s="106"/>
      <c r="D1" s="254" t="s">
        <v>0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5"/>
      <c r="AF1" s="74"/>
    </row>
    <row r="2" spans="1:32" s="22" customFormat="1" ht="15" customHeight="1" x14ac:dyDescent="0.35">
      <c r="A2" s="107"/>
      <c r="B2" s="108"/>
      <c r="C2" s="108"/>
      <c r="D2" s="257" t="s">
        <v>80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8"/>
      <c r="AF2" s="77"/>
    </row>
    <row r="3" spans="1:32" s="22" customFormat="1" x14ac:dyDescent="0.35">
      <c r="A3" s="95"/>
      <c r="B3" s="96"/>
      <c r="C3" s="179"/>
      <c r="D3" s="259" t="s">
        <v>1</v>
      </c>
      <c r="E3" s="260"/>
      <c r="F3" s="260"/>
      <c r="G3" s="260"/>
      <c r="H3" s="260"/>
      <c r="I3" s="260"/>
      <c r="J3" s="261"/>
      <c r="K3" s="256" t="s">
        <v>2</v>
      </c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68" t="s">
        <v>3</v>
      </c>
      <c r="W3" s="269"/>
      <c r="X3" s="269"/>
      <c r="Y3" s="269"/>
      <c r="Z3" s="269"/>
      <c r="AA3" s="269"/>
      <c r="AB3" s="269"/>
      <c r="AC3" s="269"/>
      <c r="AD3" s="269"/>
      <c r="AE3" s="270"/>
      <c r="AF3" s="3"/>
    </row>
    <row r="4" spans="1:32" s="22" customFormat="1" ht="15" customHeight="1" x14ac:dyDescent="0.35">
      <c r="A4" s="97"/>
      <c r="B4" s="98"/>
      <c r="C4" s="98"/>
      <c r="D4" s="256" t="s">
        <v>4</v>
      </c>
      <c r="E4" s="256"/>
      <c r="F4" s="256"/>
      <c r="G4" s="256"/>
      <c r="H4" s="256"/>
      <c r="I4" s="256"/>
      <c r="J4" s="169"/>
      <c r="K4" s="256" t="s">
        <v>5</v>
      </c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68" t="s">
        <v>6</v>
      </c>
      <c r="W4" s="269"/>
      <c r="X4" s="269"/>
      <c r="Y4" s="269"/>
      <c r="Z4" s="269"/>
      <c r="AA4" s="269"/>
      <c r="AB4" s="269"/>
      <c r="AC4" s="269"/>
      <c r="AD4" s="269"/>
      <c r="AE4" s="270"/>
      <c r="AF4" s="3"/>
    </row>
    <row r="5" spans="1:32" s="22" customFormat="1" ht="15" customHeight="1" x14ac:dyDescent="0.35">
      <c r="A5" s="97"/>
      <c r="B5" s="98"/>
      <c r="C5" s="180"/>
      <c r="D5" s="280" t="s">
        <v>90</v>
      </c>
      <c r="E5" s="281"/>
      <c r="F5" s="281"/>
      <c r="G5" s="281"/>
      <c r="H5" s="281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6"/>
      <c r="W5" s="176"/>
      <c r="X5" s="176"/>
      <c r="Y5" s="176"/>
      <c r="Z5" s="176"/>
      <c r="AA5" s="176"/>
      <c r="AB5" s="176"/>
      <c r="AC5" s="176"/>
      <c r="AD5" s="176"/>
      <c r="AE5" s="177"/>
      <c r="AF5" s="3"/>
    </row>
    <row r="6" spans="1:32" s="22" customFormat="1" ht="31.5" customHeight="1" x14ac:dyDescent="0.35">
      <c r="A6" s="97"/>
      <c r="B6" s="98"/>
      <c r="C6" s="180"/>
      <c r="D6" s="73" t="s">
        <v>64</v>
      </c>
      <c r="E6" s="269" t="s">
        <v>88</v>
      </c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70"/>
      <c r="AF6" s="3"/>
    </row>
    <row r="7" spans="1:32" s="22" customFormat="1" ht="15" thickBot="1" x14ac:dyDescent="0.4">
      <c r="A7" s="99"/>
      <c r="B7" s="100"/>
      <c r="C7" s="181"/>
      <c r="D7" s="262" t="s">
        <v>7</v>
      </c>
      <c r="E7" s="263"/>
      <c r="F7" s="263"/>
      <c r="G7" s="263"/>
      <c r="H7" s="263"/>
      <c r="I7" s="264"/>
      <c r="J7" s="167"/>
      <c r="K7" s="262" t="s">
        <v>8</v>
      </c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4"/>
      <c r="X7" s="78" t="s">
        <v>9</v>
      </c>
      <c r="Y7" s="274" t="s">
        <v>10</v>
      </c>
      <c r="Z7" s="275"/>
      <c r="AA7" s="275"/>
      <c r="AB7" s="275"/>
      <c r="AC7" s="275"/>
      <c r="AD7" s="275"/>
      <c r="AE7" s="276"/>
      <c r="AF7" s="3"/>
    </row>
    <row r="8" spans="1:32" ht="63.75" customHeight="1" x14ac:dyDescent="0.35">
      <c r="A8" s="130" t="s">
        <v>11</v>
      </c>
      <c r="B8" s="131" t="s">
        <v>12</v>
      </c>
      <c r="C8" s="277" t="s">
        <v>89</v>
      </c>
      <c r="D8" s="114" t="s">
        <v>13</v>
      </c>
      <c r="E8" s="115" t="s">
        <v>14</v>
      </c>
      <c r="F8" s="115" t="s">
        <v>15</v>
      </c>
      <c r="G8" s="114" t="s">
        <v>76</v>
      </c>
      <c r="H8" s="265" t="s">
        <v>78</v>
      </c>
      <c r="I8" s="265"/>
      <c r="J8" s="168" t="s">
        <v>83</v>
      </c>
      <c r="K8" s="114" t="s">
        <v>16</v>
      </c>
      <c r="L8" s="114" t="s">
        <v>17</v>
      </c>
      <c r="M8" s="114" t="s">
        <v>18</v>
      </c>
      <c r="N8" s="114" t="s">
        <v>19</v>
      </c>
      <c r="O8" s="114" t="s">
        <v>20</v>
      </c>
      <c r="P8" s="114" t="s">
        <v>21</v>
      </c>
      <c r="Q8" s="114" t="s">
        <v>22</v>
      </c>
      <c r="R8" s="114" t="s">
        <v>23</v>
      </c>
      <c r="S8" s="114" t="s">
        <v>24</v>
      </c>
      <c r="T8" s="114" t="s">
        <v>66</v>
      </c>
      <c r="U8" s="116" t="s">
        <v>25</v>
      </c>
      <c r="V8" s="117" t="s">
        <v>26</v>
      </c>
      <c r="W8" s="117" t="s">
        <v>27</v>
      </c>
      <c r="X8" s="114" t="s">
        <v>28</v>
      </c>
      <c r="Y8" s="168" t="s">
        <v>84</v>
      </c>
      <c r="Z8" s="114" t="s">
        <v>29</v>
      </c>
      <c r="AA8" s="114" t="s">
        <v>30</v>
      </c>
      <c r="AB8" s="114" t="s">
        <v>31</v>
      </c>
      <c r="AC8" s="114" t="s">
        <v>32</v>
      </c>
      <c r="AD8" s="114" t="s">
        <v>33</v>
      </c>
      <c r="AE8" s="75"/>
    </row>
    <row r="9" spans="1:32" s="9" customFormat="1" ht="32.25" customHeight="1" x14ac:dyDescent="0.35">
      <c r="A9" s="128">
        <v>1</v>
      </c>
      <c r="B9" s="4"/>
      <c r="C9" s="4"/>
      <c r="D9" s="5"/>
      <c r="E9" s="7"/>
      <c r="F9" s="144">
        <f t="shared" ref="F9:F28" si="0">((K9-E9)/365.25)</f>
        <v>0</v>
      </c>
      <c r="G9" s="5"/>
      <c r="H9" s="266"/>
      <c r="I9" s="266"/>
      <c r="J9" s="164"/>
      <c r="K9" s="7"/>
      <c r="L9" s="7"/>
      <c r="M9" s="7"/>
      <c r="N9" s="7"/>
      <c r="O9" s="7"/>
      <c r="P9" s="7"/>
      <c r="Q9" s="7"/>
      <c r="R9" s="7"/>
      <c r="S9" s="5"/>
      <c r="T9" s="6"/>
      <c r="U9" s="6"/>
      <c r="V9" s="6"/>
      <c r="W9" s="6"/>
      <c r="X9" s="5"/>
      <c r="Y9" s="164"/>
      <c r="Z9" s="5"/>
      <c r="AA9" s="5"/>
      <c r="AB9" s="5"/>
      <c r="AC9" s="5"/>
      <c r="AD9" s="5"/>
      <c r="AE9" s="8"/>
    </row>
    <row r="10" spans="1:32" ht="32.25" customHeight="1" x14ac:dyDescent="0.35">
      <c r="A10" s="128">
        <v>2</v>
      </c>
      <c r="B10" s="4"/>
      <c r="C10" s="4"/>
      <c r="D10" s="10"/>
      <c r="E10" s="11"/>
      <c r="F10" s="144">
        <f t="shared" si="0"/>
        <v>0</v>
      </c>
      <c r="G10" s="10"/>
      <c r="H10" s="267"/>
      <c r="I10" s="267"/>
      <c r="J10" s="166"/>
      <c r="K10" s="11"/>
      <c r="L10" s="11"/>
      <c r="M10" s="11"/>
      <c r="N10" s="11"/>
      <c r="O10" s="11"/>
      <c r="P10" s="11"/>
      <c r="Q10" s="11"/>
      <c r="R10" s="11"/>
      <c r="S10" s="10"/>
      <c r="T10" s="10"/>
      <c r="U10" s="10"/>
      <c r="V10" s="10"/>
      <c r="W10" s="10"/>
      <c r="X10" s="10"/>
      <c r="Y10" s="166"/>
      <c r="Z10" s="10"/>
      <c r="AA10" s="10"/>
      <c r="AB10" s="10"/>
      <c r="AC10" s="10"/>
      <c r="AD10" s="10"/>
      <c r="AE10" s="12"/>
    </row>
    <row r="11" spans="1:32" ht="32.25" customHeight="1" x14ac:dyDescent="0.35">
      <c r="A11" s="128">
        <v>3</v>
      </c>
      <c r="B11" s="4"/>
      <c r="C11" s="4"/>
      <c r="D11" s="5"/>
      <c r="E11" s="7"/>
      <c r="F11" s="144">
        <f t="shared" si="0"/>
        <v>0</v>
      </c>
      <c r="G11" s="5"/>
      <c r="H11" s="266"/>
      <c r="I11" s="266"/>
      <c r="J11" s="164"/>
      <c r="K11" s="7"/>
      <c r="L11" s="7"/>
      <c r="M11" s="7"/>
      <c r="N11" s="7"/>
      <c r="O11" s="7"/>
      <c r="P11" s="7"/>
      <c r="Q11" s="7"/>
      <c r="R11" s="7"/>
      <c r="S11" s="5"/>
      <c r="T11" s="5"/>
      <c r="U11" s="5"/>
      <c r="V11" s="5"/>
      <c r="W11" s="5"/>
      <c r="X11" s="5"/>
      <c r="Y11" s="164"/>
      <c r="Z11" s="5"/>
      <c r="AA11" s="5"/>
      <c r="AB11" s="5"/>
      <c r="AC11" s="5"/>
      <c r="AD11" s="5"/>
      <c r="AE11" s="8"/>
    </row>
    <row r="12" spans="1:32" s="9" customFormat="1" ht="32.25" customHeight="1" x14ac:dyDescent="0.35">
      <c r="A12" s="128">
        <v>4</v>
      </c>
      <c r="B12" s="4"/>
      <c r="C12" s="4"/>
      <c r="D12" s="5"/>
      <c r="E12" s="7"/>
      <c r="F12" s="144">
        <f t="shared" si="0"/>
        <v>0</v>
      </c>
      <c r="G12" s="5"/>
      <c r="H12" s="266"/>
      <c r="I12" s="266"/>
      <c r="J12" s="164"/>
      <c r="K12" s="7"/>
      <c r="L12" s="7"/>
      <c r="M12" s="7"/>
      <c r="N12" s="7"/>
      <c r="O12" s="7"/>
      <c r="P12" s="7"/>
      <c r="Q12" s="7"/>
      <c r="R12" s="7"/>
      <c r="S12" s="5"/>
      <c r="T12" s="5"/>
      <c r="U12" s="5"/>
      <c r="V12" s="5"/>
      <c r="W12" s="5"/>
      <c r="X12" s="5"/>
      <c r="Y12" s="164"/>
      <c r="Z12" s="5"/>
      <c r="AA12" s="5"/>
      <c r="AB12" s="5"/>
      <c r="AC12" s="5"/>
      <c r="AD12" s="5"/>
      <c r="AE12" s="8"/>
    </row>
    <row r="13" spans="1:32" s="9" customFormat="1" ht="32.25" customHeight="1" x14ac:dyDescent="0.35">
      <c r="A13" s="128">
        <v>5</v>
      </c>
      <c r="B13" s="4"/>
      <c r="C13" s="4"/>
      <c r="D13" s="10"/>
      <c r="E13" s="11"/>
      <c r="F13" s="144">
        <f t="shared" si="0"/>
        <v>0</v>
      </c>
      <c r="G13" s="10"/>
      <c r="H13" s="267"/>
      <c r="I13" s="267"/>
      <c r="J13" s="166"/>
      <c r="K13" s="11"/>
      <c r="L13" s="11"/>
      <c r="M13" s="11"/>
      <c r="N13" s="11"/>
      <c r="O13" s="11"/>
      <c r="P13" s="11"/>
      <c r="Q13" s="11"/>
      <c r="R13" s="11"/>
      <c r="S13" s="10"/>
      <c r="T13" s="10"/>
      <c r="U13" s="10"/>
      <c r="V13" s="10"/>
      <c r="W13" s="10"/>
      <c r="X13" s="10"/>
      <c r="Y13" s="166"/>
      <c r="Z13" s="10"/>
      <c r="AA13" s="10"/>
      <c r="AB13" s="10"/>
      <c r="AC13" s="10"/>
      <c r="AD13" s="10"/>
      <c r="AE13" s="12"/>
    </row>
    <row r="14" spans="1:32" ht="32.25" customHeight="1" x14ac:dyDescent="0.35">
      <c r="A14" s="128">
        <v>6</v>
      </c>
      <c r="B14" s="4"/>
      <c r="C14" s="4"/>
      <c r="D14" s="10"/>
      <c r="E14" s="11"/>
      <c r="F14" s="144">
        <f t="shared" si="0"/>
        <v>0</v>
      </c>
      <c r="G14" s="10"/>
      <c r="H14" s="267"/>
      <c r="I14" s="267"/>
      <c r="J14" s="166"/>
      <c r="K14" s="11"/>
      <c r="L14" s="11"/>
      <c r="M14" s="11"/>
      <c r="N14" s="11"/>
      <c r="O14" s="11"/>
      <c r="P14" s="11"/>
      <c r="Q14" s="11"/>
      <c r="R14" s="11"/>
      <c r="S14" s="10"/>
      <c r="T14" s="10"/>
      <c r="U14" s="10"/>
      <c r="V14" s="10"/>
      <c r="W14" s="10"/>
      <c r="X14" s="10"/>
      <c r="Y14" s="166"/>
      <c r="Z14" s="10"/>
      <c r="AA14" s="10"/>
      <c r="AB14" s="10"/>
      <c r="AC14" s="10"/>
      <c r="AD14" s="10"/>
      <c r="AE14" s="12"/>
    </row>
    <row r="15" spans="1:32" ht="32.25" customHeight="1" x14ac:dyDescent="0.35">
      <c r="A15" s="128">
        <v>7</v>
      </c>
      <c r="B15" s="4"/>
      <c r="C15" s="4"/>
      <c r="D15" s="5"/>
      <c r="E15" s="7"/>
      <c r="F15" s="144">
        <f t="shared" si="0"/>
        <v>0</v>
      </c>
      <c r="G15" s="5"/>
      <c r="H15" s="266"/>
      <c r="I15" s="266"/>
      <c r="J15" s="164"/>
      <c r="K15" s="7"/>
      <c r="L15" s="7"/>
      <c r="M15" s="7"/>
      <c r="N15" s="7"/>
      <c r="O15" s="7"/>
      <c r="P15" s="7"/>
      <c r="Q15" s="7"/>
      <c r="R15" s="7"/>
      <c r="S15" s="5"/>
      <c r="T15" s="5"/>
      <c r="U15" s="5"/>
      <c r="V15" s="5"/>
      <c r="W15" s="5"/>
      <c r="X15" s="5"/>
      <c r="Y15" s="164"/>
      <c r="Z15" s="5"/>
      <c r="AA15" s="5"/>
      <c r="AB15" s="5"/>
      <c r="AC15" s="5"/>
      <c r="AD15" s="5"/>
      <c r="AE15" s="8"/>
    </row>
    <row r="16" spans="1:32" ht="32.25" customHeight="1" x14ac:dyDescent="0.35">
      <c r="A16" s="128">
        <v>8</v>
      </c>
      <c r="B16" s="4"/>
      <c r="C16" s="4"/>
      <c r="D16" s="5"/>
      <c r="E16" s="7"/>
      <c r="F16" s="144">
        <f t="shared" si="0"/>
        <v>0</v>
      </c>
      <c r="G16" s="5"/>
      <c r="H16" s="266"/>
      <c r="I16" s="266"/>
      <c r="J16" s="164"/>
      <c r="K16" s="7"/>
      <c r="L16" s="7"/>
      <c r="M16" s="7"/>
      <c r="N16" s="7"/>
      <c r="O16" s="7"/>
      <c r="P16" s="7"/>
      <c r="Q16" s="7"/>
      <c r="R16" s="7"/>
      <c r="S16" s="5"/>
      <c r="T16" s="5"/>
      <c r="U16" s="5"/>
      <c r="V16" s="5"/>
      <c r="W16" s="5"/>
      <c r="X16" s="5"/>
      <c r="Y16" s="164"/>
      <c r="Z16" s="5"/>
      <c r="AA16" s="5"/>
      <c r="AB16" s="5"/>
      <c r="AC16" s="5"/>
      <c r="AD16" s="5"/>
      <c r="AE16" s="8"/>
    </row>
    <row r="17" spans="1:31" ht="32.25" customHeight="1" x14ac:dyDescent="0.35">
      <c r="A17" s="128">
        <v>9</v>
      </c>
      <c r="B17" s="4"/>
      <c r="C17" s="4"/>
      <c r="D17" s="5"/>
      <c r="E17" s="7"/>
      <c r="F17" s="144">
        <f t="shared" si="0"/>
        <v>0</v>
      </c>
      <c r="G17" s="5"/>
      <c r="H17" s="266"/>
      <c r="I17" s="266"/>
      <c r="J17" s="164"/>
      <c r="K17" s="7"/>
      <c r="L17" s="7"/>
      <c r="M17" s="7"/>
      <c r="N17" s="7"/>
      <c r="O17" s="7"/>
      <c r="P17" s="7"/>
      <c r="Q17" s="7"/>
      <c r="R17" s="7"/>
      <c r="S17" s="5"/>
      <c r="T17" s="5"/>
      <c r="U17" s="5"/>
      <c r="V17" s="5"/>
      <c r="W17" s="5"/>
      <c r="X17" s="5"/>
      <c r="Y17" s="164"/>
      <c r="Z17" s="5"/>
      <c r="AA17" s="5"/>
      <c r="AB17" s="5"/>
      <c r="AC17" s="5"/>
      <c r="AD17" s="5"/>
      <c r="AE17" s="8"/>
    </row>
    <row r="18" spans="1:31" ht="32.25" customHeight="1" x14ac:dyDescent="0.35">
      <c r="A18" s="128">
        <v>10</v>
      </c>
      <c r="B18" s="4"/>
      <c r="C18" s="4"/>
      <c r="D18" s="5"/>
      <c r="E18" s="7"/>
      <c r="F18" s="144">
        <f t="shared" si="0"/>
        <v>0</v>
      </c>
      <c r="G18" s="5"/>
      <c r="H18" s="266"/>
      <c r="I18" s="266"/>
      <c r="J18" s="164"/>
      <c r="K18" s="7"/>
      <c r="L18" s="7"/>
      <c r="M18" s="7"/>
      <c r="N18" s="7"/>
      <c r="O18" s="7"/>
      <c r="P18" s="7"/>
      <c r="Q18" s="7"/>
      <c r="R18" s="7"/>
      <c r="S18" s="5"/>
      <c r="T18" s="5"/>
      <c r="U18" s="5"/>
      <c r="V18" s="5"/>
      <c r="W18" s="5"/>
      <c r="X18" s="5"/>
      <c r="Y18" s="164"/>
      <c r="Z18" s="5"/>
      <c r="AA18" s="5"/>
      <c r="AB18" s="5"/>
      <c r="AC18" s="5"/>
      <c r="AD18" s="5"/>
      <c r="AE18" s="8"/>
    </row>
    <row r="19" spans="1:31" ht="32.25" customHeight="1" x14ac:dyDescent="0.35">
      <c r="A19" s="128">
        <v>11</v>
      </c>
      <c r="B19" s="4"/>
      <c r="C19" s="4"/>
      <c r="D19" s="5"/>
      <c r="E19" s="7"/>
      <c r="F19" s="144">
        <f t="shared" si="0"/>
        <v>0</v>
      </c>
      <c r="G19" s="5"/>
      <c r="H19" s="266"/>
      <c r="I19" s="266"/>
      <c r="J19" s="164"/>
      <c r="K19" s="7"/>
      <c r="L19" s="7"/>
      <c r="M19" s="7"/>
      <c r="N19" s="7"/>
      <c r="O19" s="7"/>
      <c r="P19" s="7"/>
      <c r="Q19" s="7"/>
      <c r="R19" s="7"/>
      <c r="S19" s="5"/>
      <c r="T19" s="5"/>
      <c r="U19" s="5"/>
      <c r="V19" s="5"/>
      <c r="W19" s="5"/>
      <c r="X19" s="5"/>
      <c r="Y19" s="164"/>
      <c r="Z19" s="5"/>
      <c r="AA19" s="5"/>
      <c r="AB19" s="5"/>
      <c r="AC19" s="5"/>
      <c r="AD19" s="5"/>
      <c r="AE19" s="8"/>
    </row>
    <row r="20" spans="1:31" ht="32.25" customHeight="1" x14ac:dyDescent="0.35">
      <c r="A20" s="128">
        <v>12</v>
      </c>
      <c r="B20" s="4"/>
      <c r="C20" s="4"/>
      <c r="D20" s="5"/>
      <c r="E20" s="7"/>
      <c r="F20" s="144">
        <f t="shared" si="0"/>
        <v>0</v>
      </c>
      <c r="G20" s="5"/>
      <c r="H20" s="266"/>
      <c r="I20" s="266"/>
      <c r="J20" s="164"/>
      <c r="K20" s="7"/>
      <c r="L20" s="7"/>
      <c r="M20" s="7"/>
      <c r="N20" s="7"/>
      <c r="O20" s="7"/>
      <c r="P20" s="7"/>
      <c r="Q20" s="7"/>
      <c r="R20" s="7"/>
      <c r="S20" s="5"/>
      <c r="T20" s="5"/>
      <c r="U20" s="5"/>
      <c r="V20" s="5"/>
      <c r="W20" s="5"/>
      <c r="X20" s="5"/>
      <c r="Y20" s="164"/>
      <c r="Z20" s="5"/>
      <c r="AA20" s="5"/>
      <c r="AB20" s="5"/>
      <c r="AC20" s="5"/>
      <c r="AD20" s="5"/>
      <c r="AE20" s="8"/>
    </row>
    <row r="21" spans="1:31" ht="32.25" customHeight="1" x14ac:dyDescent="0.35">
      <c r="A21" s="128">
        <v>13</v>
      </c>
      <c r="B21" s="4"/>
      <c r="C21" s="4"/>
      <c r="D21" s="5"/>
      <c r="E21" s="7"/>
      <c r="F21" s="144">
        <f t="shared" si="0"/>
        <v>0</v>
      </c>
      <c r="G21" s="5"/>
      <c r="H21" s="266"/>
      <c r="I21" s="266"/>
      <c r="J21" s="164"/>
      <c r="K21" s="7"/>
      <c r="L21" s="7"/>
      <c r="M21" s="7"/>
      <c r="N21" s="7"/>
      <c r="O21" s="7"/>
      <c r="P21" s="7"/>
      <c r="Q21" s="7"/>
      <c r="R21" s="7"/>
      <c r="S21" s="5"/>
      <c r="T21" s="5"/>
      <c r="U21" s="5"/>
      <c r="V21" s="5"/>
      <c r="W21" s="5"/>
      <c r="X21" s="5"/>
      <c r="Y21" s="164"/>
      <c r="Z21" s="5"/>
      <c r="AA21" s="5"/>
      <c r="AB21" s="5"/>
      <c r="AC21" s="5"/>
      <c r="AD21" s="5"/>
      <c r="AE21" s="8"/>
    </row>
    <row r="22" spans="1:31" ht="32.25" customHeight="1" x14ac:dyDescent="0.35">
      <c r="A22" s="128">
        <v>14</v>
      </c>
      <c r="B22" s="4"/>
      <c r="C22" s="4"/>
      <c r="D22" s="5"/>
      <c r="E22" s="7"/>
      <c r="F22" s="144">
        <f t="shared" si="0"/>
        <v>0</v>
      </c>
      <c r="G22" s="5"/>
      <c r="H22" s="266"/>
      <c r="I22" s="266"/>
      <c r="J22" s="164"/>
      <c r="K22" s="7"/>
      <c r="L22" s="7"/>
      <c r="M22" s="7"/>
      <c r="N22" s="7"/>
      <c r="O22" s="7"/>
      <c r="P22" s="7"/>
      <c r="Q22" s="7"/>
      <c r="R22" s="7"/>
      <c r="S22" s="5"/>
      <c r="T22" s="5"/>
      <c r="U22" s="5"/>
      <c r="V22" s="5"/>
      <c r="W22" s="5"/>
      <c r="X22" s="5"/>
      <c r="Y22" s="164"/>
      <c r="Z22" s="5"/>
      <c r="AA22" s="5"/>
      <c r="AB22" s="5"/>
      <c r="AC22" s="5"/>
      <c r="AD22" s="5"/>
      <c r="AE22" s="8"/>
    </row>
    <row r="23" spans="1:31" ht="32.25" customHeight="1" x14ac:dyDescent="0.35">
      <c r="A23" s="128">
        <v>15</v>
      </c>
      <c r="B23" s="4"/>
      <c r="C23" s="4"/>
      <c r="D23" s="5"/>
      <c r="E23" s="7"/>
      <c r="F23" s="144">
        <f t="shared" si="0"/>
        <v>0</v>
      </c>
      <c r="G23" s="5"/>
      <c r="H23" s="266"/>
      <c r="I23" s="266"/>
      <c r="J23" s="164"/>
      <c r="K23" s="7"/>
      <c r="L23" s="7"/>
      <c r="M23" s="7"/>
      <c r="N23" s="7"/>
      <c r="O23" s="7"/>
      <c r="P23" s="7"/>
      <c r="Q23" s="7"/>
      <c r="R23" s="7"/>
      <c r="S23" s="5"/>
      <c r="T23" s="5"/>
      <c r="U23" s="5"/>
      <c r="V23" s="5"/>
      <c r="W23" s="5"/>
      <c r="X23" s="5"/>
      <c r="Y23" s="164"/>
      <c r="Z23" s="5"/>
      <c r="AA23" s="5"/>
      <c r="AB23" s="5"/>
      <c r="AC23" s="5"/>
      <c r="AD23" s="5"/>
      <c r="AE23" s="8"/>
    </row>
    <row r="24" spans="1:31" ht="32.25" customHeight="1" x14ac:dyDescent="0.35">
      <c r="A24" s="128">
        <v>16</v>
      </c>
      <c r="B24" s="4"/>
      <c r="C24" s="4"/>
      <c r="D24" s="5"/>
      <c r="E24" s="7"/>
      <c r="F24" s="144">
        <f t="shared" si="0"/>
        <v>0</v>
      </c>
      <c r="G24" s="5"/>
      <c r="H24" s="266"/>
      <c r="I24" s="266"/>
      <c r="J24" s="164"/>
      <c r="K24" s="7"/>
      <c r="L24" s="7"/>
      <c r="M24" s="7"/>
      <c r="N24" s="7"/>
      <c r="O24" s="7"/>
      <c r="P24" s="7"/>
      <c r="Q24" s="7"/>
      <c r="R24" s="7"/>
      <c r="S24" s="5"/>
      <c r="T24" s="5"/>
      <c r="U24" s="5"/>
      <c r="V24" s="5"/>
      <c r="W24" s="5"/>
      <c r="X24" s="5"/>
      <c r="Y24" s="164"/>
      <c r="Z24" s="5"/>
      <c r="AA24" s="5"/>
      <c r="AB24" s="5"/>
      <c r="AC24" s="5"/>
      <c r="AD24" s="5"/>
      <c r="AE24" s="8"/>
    </row>
    <row r="25" spans="1:31" ht="32.25" customHeight="1" x14ac:dyDescent="0.35">
      <c r="A25" s="128">
        <v>17</v>
      </c>
      <c r="B25" s="4"/>
      <c r="C25" s="4"/>
      <c r="D25" s="5"/>
      <c r="E25" s="7"/>
      <c r="F25" s="144">
        <f t="shared" si="0"/>
        <v>0</v>
      </c>
      <c r="G25" s="5"/>
      <c r="H25" s="266"/>
      <c r="I25" s="266"/>
      <c r="J25" s="164"/>
      <c r="K25" s="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64"/>
      <c r="Z25" s="5"/>
      <c r="AA25" s="5"/>
      <c r="AB25" s="5"/>
      <c r="AC25" s="5"/>
      <c r="AD25" s="5"/>
      <c r="AE25" s="8"/>
    </row>
    <row r="26" spans="1:31" ht="32.25" customHeight="1" x14ac:dyDescent="0.35">
      <c r="A26" s="128">
        <v>18</v>
      </c>
      <c r="B26" s="4"/>
      <c r="C26" s="4"/>
      <c r="D26" s="5"/>
      <c r="E26" s="7"/>
      <c r="F26" s="144">
        <f t="shared" si="0"/>
        <v>0</v>
      </c>
      <c r="G26" s="5"/>
      <c r="H26" s="266"/>
      <c r="I26" s="266"/>
      <c r="J26" s="164"/>
      <c r="K26" s="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64"/>
      <c r="Z26" s="5"/>
      <c r="AA26" s="5"/>
      <c r="AB26" s="5"/>
      <c r="AC26" s="5"/>
      <c r="AD26" s="5"/>
      <c r="AE26" s="8"/>
    </row>
    <row r="27" spans="1:31" ht="32.25" customHeight="1" x14ac:dyDescent="0.35">
      <c r="A27" s="128">
        <v>19</v>
      </c>
      <c r="B27" s="4"/>
      <c r="C27" s="4"/>
      <c r="D27" s="5"/>
      <c r="E27" s="7"/>
      <c r="F27" s="144">
        <f t="shared" si="0"/>
        <v>0</v>
      </c>
      <c r="G27" s="5"/>
      <c r="H27" s="266"/>
      <c r="I27" s="266"/>
      <c r="J27" s="164"/>
      <c r="K27" s="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64"/>
      <c r="Z27" s="5"/>
      <c r="AA27" s="5"/>
      <c r="AB27" s="5"/>
      <c r="AC27" s="5"/>
      <c r="AD27" s="5"/>
      <c r="AE27" s="8"/>
    </row>
    <row r="28" spans="1:31" ht="32.25" customHeight="1" x14ac:dyDescent="0.35">
      <c r="A28" s="128">
        <v>20</v>
      </c>
      <c r="B28" s="4"/>
      <c r="C28" s="4"/>
      <c r="D28" s="5"/>
      <c r="E28" s="7"/>
      <c r="F28" s="144">
        <f t="shared" si="0"/>
        <v>0</v>
      </c>
      <c r="G28" s="5"/>
      <c r="H28" s="266"/>
      <c r="I28" s="266"/>
      <c r="J28" s="164"/>
      <c r="K28" s="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64"/>
      <c r="Z28" s="5"/>
      <c r="AA28" s="5"/>
      <c r="AB28" s="5"/>
      <c r="AC28" s="5"/>
      <c r="AD28" s="5"/>
      <c r="AE28" s="8"/>
    </row>
    <row r="29" spans="1:31" ht="32.25" customHeight="1" x14ac:dyDescent="0.35">
      <c r="A29" s="128"/>
      <c r="B29" s="4"/>
      <c r="C29" s="4"/>
      <c r="D29" s="5"/>
      <c r="E29" s="5"/>
      <c r="F29" s="5"/>
      <c r="G29" s="5"/>
      <c r="H29" s="266"/>
      <c r="I29" s="266"/>
      <c r="J29" s="16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64"/>
      <c r="Z29" s="5"/>
      <c r="AA29" s="5"/>
      <c r="AB29" s="5"/>
      <c r="AC29" s="5"/>
      <c r="AD29" s="5"/>
      <c r="AE29" s="8"/>
    </row>
    <row r="30" spans="1:31" ht="32.25" customHeight="1" x14ac:dyDescent="0.35">
      <c r="A30" s="128"/>
      <c r="B30" s="4"/>
      <c r="C30" s="4"/>
      <c r="D30" s="5"/>
      <c r="E30" s="5"/>
      <c r="F30" s="5"/>
      <c r="G30" s="5"/>
      <c r="H30" s="266"/>
      <c r="I30" s="266"/>
      <c r="J30" s="16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64"/>
      <c r="Z30" s="5"/>
      <c r="AA30" s="5"/>
      <c r="AB30" s="5"/>
      <c r="AC30" s="5"/>
      <c r="AD30" s="5"/>
      <c r="AE30" s="8"/>
    </row>
    <row r="31" spans="1:31" ht="32.25" customHeight="1" x14ac:dyDescent="0.35">
      <c r="A31" s="128"/>
      <c r="B31" s="4"/>
      <c r="C31" s="4"/>
      <c r="D31" s="5"/>
      <c r="E31" s="5"/>
      <c r="F31" s="5"/>
      <c r="G31" s="5"/>
      <c r="H31" s="266"/>
      <c r="I31" s="266"/>
      <c r="J31" s="16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64"/>
      <c r="Z31" s="5"/>
      <c r="AA31" s="5"/>
      <c r="AB31" s="5"/>
      <c r="AC31" s="5"/>
      <c r="AD31" s="5"/>
      <c r="AE31" s="8"/>
    </row>
    <row r="32" spans="1:31" ht="32.25" customHeight="1" x14ac:dyDescent="0.35">
      <c r="A32" s="128"/>
      <c r="B32" s="4"/>
      <c r="C32" s="4"/>
      <c r="D32" s="5"/>
      <c r="E32" s="5"/>
      <c r="F32" s="5"/>
      <c r="G32" s="5"/>
      <c r="H32" s="266"/>
      <c r="I32" s="266"/>
      <c r="J32" s="16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64"/>
      <c r="Z32" s="5"/>
      <c r="AA32" s="5"/>
      <c r="AB32" s="5"/>
      <c r="AC32" s="5"/>
      <c r="AD32" s="5"/>
      <c r="AE32" s="8"/>
    </row>
    <row r="33" spans="1:31" ht="32.25" customHeight="1" x14ac:dyDescent="0.35">
      <c r="A33" s="128"/>
      <c r="B33" s="4"/>
      <c r="C33" s="4"/>
      <c r="D33" s="5"/>
      <c r="E33" s="5"/>
      <c r="F33" s="5"/>
      <c r="G33" s="5"/>
      <c r="H33" s="266"/>
      <c r="I33" s="266"/>
      <c r="J33" s="16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64"/>
      <c r="Z33" s="5"/>
      <c r="AA33" s="5"/>
      <c r="AB33" s="5"/>
      <c r="AC33" s="5"/>
      <c r="AD33" s="5"/>
      <c r="AE33" s="8"/>
    </row>
    <row r="34" spans="1:31" ht="32.25" customHeight="1" x14ac:dyDescent="0.35">
      <c r="A34" s="128"/>
      <c r="B34" s="4"/>
      <c r="C34" s="4"/>
      <c r="D34" s="5"/>
      <c r="E34" s="5"/>
      <c r="F34" s="5"/>
      <c r="G34" s="5"/>
      <c r="H34" s="266"/>
      <c r="I34" s="266"/>
      <c r="J34" s="16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64"/>
      <c r="Z34" s="5"/>
      <c r="AA34" s="5"/>
      <c r="AB34" s="5"/>
      <c r="AC34" s="5"/>
      <c r="AD34" s="5"/>
      <c r="AE34" s="8"/>
    </row>
    <row r="35" spans="1:31" ht="32.25" customHeight="1" x14ac:dyDescent="0.35">
      <c r="A35" s="128"/>
      <c r="B35" s="4"/>
      <c r="C35" s="4"/>
      <c r="D35" s="5"/>
      <c r="E35" s="5"/>
      <c r="F35" s="5"/>
      <c r="G35" s="5"/>
      <c r="H35" s="266"/>
      <c r="I35" s="266"/>
      <c r="J35" s="16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64"/>
      <c r="Z35" s="5"/>
      <c r="AA35" s="5"/>
      <c r="AB35" s="5"/>
      <c r="AC35" s="5"/>
      <c r="AD35" s="5"/>
      <c r="AE35" s="8"/>
    </row>
    <row r="36" spans="1:31" ht="32.25" customHeight="1" x14ac:dyDescent="0.35">
      <c r="A36" s="128"/>
      <c r="B36" s="4"/>
      <c r="C36" s="4"/>
      <c r="D36" s="5"/>
      <c r="E36" s="5"/>
      <c r="F36" s="5"/>
      <c r="G36" s="5"/>
      <c r="H36" s="266"/>
      <c r="I36" s="266"/>
      <c r="J36" s="16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64"/>
      <c r="Z36" s="5"/>
      <c r="AA36" s="5"/>
      <c r="AB36" s="5"/>
      <c r="AC36" s="5"/>
      <c r="AD36" s="5"/>
      <c r="AE36" s="8"/>
    </row>
    <row r="37" spans="1:31" ht="32.25" customHeight="1" x14ac:dyDescent="0.35">
      <c r="A37" s="128"/>
      <c r="B37" s="4"/>
      <c r="C37" s="4"/>
      <c r="D37" s="5"/>
      <c r="E37" s="5"/>
      <c r="F37" s="5"/>
      <c r="G37" s="5"/>
      <c r="H37" s="266"/>
      <c r="I37" s="266"/>
      <c r="J37" s="16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64"/>
      <c r="Z37" s="5"/>
      <c r="AA37" s="5"/>
      <c r="AB37" s="5"/>
      <c r="AC37" s="5"/>
      <c r="AD37" s="5"/>
      <c r="AE37" s="8"/>
    </row>
    <row r="38" spans="1:31" ht="32.25" customHeight="1" x14ac:dyDescent="0.35">
      <c r="A38" s="128"/>
      <c r="B38" s="4"/>
      <c r="C38" s="4"/>
      <c r="D38" s="5"/>
      <c r="E38" s="5"/>
      <c r="F38" s="5"/>
      <c r="G38" s="5"/>
      <c r="H38" s="266"/>
      <c r="I38" s="266"/>
      <c r="J38" s="16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64"/>
      <c r="Z38" s="5"/>
      <c r="AA38" s="5"/>
      <c r="AB38" s="5"/>
      <c r="AC38" s="5"/>
      <c r="AD38" s="5"/>
      <c r="AE38" s="8"/>
    </row>
    <row r="39" spans="1:31" ht="32.25" customHeight="1" x14ac:dyDescent="0.35">
      <c r="A39" s="128"/>
      <c r="B39" s="4"/>
      <c r="C39" s="4"/>
      <c r="D39" s="5"/>
      <c r="E39" s="5"/>
      <c r="F39" s="5"/>
      <c r="G39" s="5"/>
      <c r="H39" s="266"/>
      <c r="I39" s="266"/>
      <c r="J39" s="16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64"/>
      <c r="Z39" s="5"/>
      <c r="AA39" s="5"/>
      <c r="AB39" s="5"/>
      <c r="AC39" s="5"/>
      <c r="AD39" s="5"/>
      <c r="AE39" s="8"/>
    </row>
    <row r="40" spans="1:31" ht="32.25" customHeight="1" x14ac:dyDescent="0.35">
      <c r="A40" s="128"/>
      <c r="B40" s="4"/>
      <c r="C40" s="4"/>
      <c r="D40" s="5"/>
      <c r="E40" s="5"/>
      <c r="F40" s="5"/>
      <c r="G40" s="5"/>
      <c r="H40" s="266"/>
      <c r="I40" s="266"/>
      <c r="J40" s="16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64"/>
      <c r="Z40" s="5"/>
      <c r="AA40" s="5"/>
      <c r="AB40" s="5"/>
      <c r="AC40" s="5"/>
      <c r="AD40" s="5"/>
      <c r="AE40" s="8"/>
    </row>
    <row r="41" spans="1:31" ht="32.25" customHeight="1" x14ac:dyDescent="0.35">
      <c r="A41" s="128"/>
      <c r="B41" s="4"/>
      <c r="C41" s="4"/>
      <c r="D41" s="5"/>
      <c r="E41" s="5"/>
      <c r="F41" s="5"/>
      <c r="G41" s="5"/>
      <c r="H41" s="266"/>
      <c r="I41" s="266"/>
      <c r="J41" s="16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64"/>
      <c r="Z41" s="5"/>
      <c r="AA41" s="5"/>
      <c r="AB41" s="5"/>
      <c r="AC41" s="5"/>
      <c r="AD41" s="5"/>
      <c r="AE41" s="8"/>
    </row>
    <row r="42" spans="1:31" ht="32.25" customHeight="1" x14ac:dyDescent="0.35">
      <c r="A42" s="128"/>
      <c r="B42" s="4"/>
      <c r="C42" s="4"/>
      <c r="D42" s="5"/>
      <c r="E42" s="5"/>
      <c r="F42" s="5"/>
      <c r="G42" s="5"/>
      <c r="H42" s="266"/>
      <c r="I42" s="266"/>
      <c r="J42" s="16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64"/>
      <c r="Z42" s="5"/>
      <c r="AA42" s="5"/>
      <c r="AB42" s="5"/>
      <c r="AC42" s="5"/>
      <c r="AD42" s="5"/>
      <c r="AE42" s="8"/>
    </row>
    <row r="43" spans="1:31" ht="32.25" customHeight="1" x14ac:dyDescent="0.35">
      <c r="A43" s="128"/>
      <c r="B43" s="4"/>
      <c r="C43" s="4"/>
      <c r="D43" s="5"/>
      <c r="E43" s="5"/>
      <c r="F43" s="5"/>
      <c r="G43" s="5"/>
      <c r="H43" s="266"/>
      <c r="I43" s="266"/>
      <c r="J43" s="16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64"/>
      <c r="Z43" s="5"/>
      <c r="AA43" s="5"/>
      <c r="AB43" s="5"/>
      <c r="AC43" s="5"/>
      <c r="AD43" s="5"/>
      <c r="AE43" s="8"/>
    </row>
    <row r="44" spans="1:31" ht="32.25" customHeight="1" thickBot="1" x14ac:dyDescent="0.4">
      <c r="A44" s="129"/>
      <c r="B44" s="13"/>
      <c r="C44" s="13"/>
      <c r="D44" s="14"/>
      <c r="E44" s="14"/>
      <c r="F44" s="14"/>
      <c r="G44" s="14"/>
      <c r="H44" s="273"/>
      <c r="I44" s="273"/>
      <c r="J44" s="165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65"/>
      <c r="Z44" s="14"/>
      <c r="AA44" s="14"/>
      <c r="AB44" s="14"/>
      <c r="AC44" s="14"/>
      <c r="AD44" s="14"/>
      <c r="AE44" s="15"/>
    </row>
    <row r="45" spans="1:31" ht="15" thickBot="1" x14ac:dyDescent="0.4">
      <c r="D45" s="17"/>
      <c r="E45" s="17"/>
      <c r="F45" s="17"/>
      <c r="G45" s="17"/>
      <c r="H45" s="17"/>
      <c r="I45" s="17"/>
      <c r="J45" s="17"/>
      <c r="K45" s="17"/>
      <c r="L45" s="18"/>
      <c r="M45" s="61"/>
      <c r="N45" s="61"/>
      <c r="O45" s="61"/>
      <c r="P45" s="61"/>
      <c r="Q45" s="61"/>
      <c r="R45" s="61"/>
      <c r="S45" s="61"/>
      <c r="T45" s="17"/>
      <c r="U45" s="17"/>
      <c r="V45" s="17"/>
      <c r="W45" s="17"/>
      <c r="X45" s="17"/>
      <c r="Y45" s="17"/>
      <c r="Z45" s="17"/>
      <c r="AA45" s="61"/>
      <c r="AB45" s="61"/>
      <c r="AC45" s="61"/>
      <c r="AD45" s="61"/>
      <c r="AE45" s="61"/>
    </row>
    <row r="46" spans="1:31" ht="18" customHeight="1" thickBot="1" x14ac:dyDescent="0.4">
      <c r="D46" s="71" t="s">
        <v>62</v>
      </c>
      <c r="E46" s="72" t="s">
        <v>63</v>
      </c>
      <c r="F46" s="69"/>
      <c r="G46" s="272" t="s">
        <v>34</v>
      </c>
      <c r="H46" s="272"/>
      <c r="I46" s="272" t="s">
        <v>35</v>
      </c>
      <c r="J46" s="272"/>
      <c r="K46" s="272"/>
      <c r="L46" s="19"/>
      <c r="M46" s="62"/>
      <c r="N46" s="62"/>
      <c r="O46" s="62"/>
      <c r="P46" s="62"/>
      <c r="Q46" s="62"/>
      <c r="R46" s="62"/>
      <c r="S46" s="62"/>
      <c r="T46" s="20"/>
      <c r="U46" s="20"/>
      <c r="V46" s="20"/>
      <c r="W46" s="20"/>
      <c r="X46" s="20"/>
      <c r="Y46" s="20"/>
      <c r="Z46" s="20"/>
      <c r="AA46" s="62"/>
      <c r="AB46" s="62"/>
      <c r="AC46" s="62"/>
      <c r="AD46" s="62"/>
    </row>
    <row r="47" spans="1:31" ht="17" thickBot="1" x14ac:dyDescent="0.4">
      <c r="A47" s="21"/>
      <c r="B47" s="21"/>
      <c r="C47" s="21"/>
      <c r="D47" s="271" t="s">
        <v>36</v>
      </c>
      <c r="E47" s="271"/>
      <c r="F47" s="69"/>
      <c r="G47" s="272" t="s">
        <v>37</v>
      </c>
      <c r="H47" s="272"/>
      <c r="I47" s="272" t="s">
        <v>38</v>
      </c>
      <c r="J47" s="272"/>
      <c r="K47" s="272"/>
      <c r="L47" s="64" t="s">
        <v>39</v>
      </c>
      <c r="M47" s="64" t="s">
        <v>40</v>
      </c>
      <c r="N47" s="64" t="s">
        <v>41</v>
      </c>
      <c r="O47" s="63"/>
      <c r="P47" s="63"/>
      <c r="Q47" s="63"/>
      <c r="R47" s="63"/>
      <c r="S47" s="63"/>
      <c r="T47" s="63"/>
      <c r="U47" s="60"/>
      <c r="V47" s="63"/>
      <c r="W47" s="63"/>
      <c r="X47" s="63"/>
      <c r="Y47" s="63"/>
      <c r="Z47" s="63"/>
      <c r="AB47" s="63"/>
      <c r="AC47" s="63"/>
      <c r="AD47" s="63"/>
      <c r="AE47" s="63"/>
    </row>
    <row r="48" spans="1:31" ht="15" thickBot="1" x14ac:dyDescent="0.4">
      <c r="D48" s="272" t="s">
        <v>42</v>
      </c>
      <c r="E48" s="272"/>
      <c r="F48" s="70"/>
      <c r="G48" s="272" t="s">
        <v>43</v>
      </c>
      <c r="H48" s="272"/>
      <c r="I48" s="20"/>
      <c r="J48" s="20"/>
      <c r="K48" s="20"/>
      <c r="L48" s="19"/>
      <c r="M48" s="62"/>
      <c r="N48" s="62"/>
      <c r="O48" s="62"/>
      <c r="P48" s="62"/>
      <c r="Q48" s="62"/>
      <c r="R48" s="62"/>
      <c r="S48" s="62"/>
      <c r="T48" s="20"/>
      <c r="U48" s="20"/>
      <c r="V48" s="20"/>
      <c r="W48" s="20"/>
      <c r="X48" s="20"/>
      <c r="Y48" s="20"/>
      <c r="Z48" s="20"/>
      <c r="AA48" s="62"/>
      <c r="AB48" s="62"/>
      <c r="AC48" s="62"/>
      <c r="AD48" s="62"/>
      <c r="AE48" s="62"/>
    </row>
  </sheetData>
  <mergeCells count="57">
    <mergeCell ref="D5:H5"/>
    <mergeCell ref="Y7:AE7"/>
    <mergeCell ref="D48:E48"/>
    <mergeCell ref="G48:H48"/>
    <mergeCell ref="E6:AE6"/>
    <mergeCell ref="H40:I40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5:I35"/>
    <mergeCell ref="H36:I36"/>
    <mergeCell ref="H37:I37"/>
    <mergeCell ref="H38:I38"/>
    <mergeCell ref="H39:I39"/>
    <mergeCell ref="D47:E47"/>
    <mergeCell ref="G47:H47"/>
    <mergeCell ref="I47:K47"/>
    <mergeCell ref="H41:I41"/>
    <mergeCell ref="H42:I42"/>
    <mergeCell ref="H43:I43"/>
    <mergeCell ref="H44:I44"/>
    <mergeCell ref="G46:H46"/>
    <mergeCell ref="I46:K46"/>
    <mergeCell ref="H32:I32"/>
    <mergeCell ref="H33:I33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D7:I7"/>
    <mergeCell ref="K7:W7"/>
    <mergeCell ref="H8:I8"/>
    <mergeCell ref="H9:I9"/>
    <mergeCell ref="H10:I10"/>
    <mergeCell ref="D1:AE1"/>
    <mergeCell ref="K3:U3"/>
    <mergeCell ref="D4:I4"/>
    <mergeCell ref="K4:U4"/>
    <mergeCell ref="D2:AE2"/>
    <mergeCell ref="D3:J3"/>
    <mergeCell ref="V3:AE3"/>
    <mergeCell ref="V4:AE4"/>
  </mergeCells>
  <pageMargins left="0.7" right="0.7" top="0.75" bottom="0.75" header="0.3" footer="0.3"/>
  <pageSetup scale="63" pageOrder="overThenDown" orientation="landscape" r:id="rId1"/>
  <colBreaks count="3" manualBreakCount="3">
    <brk id="10" max="46" man="1"/>
    <brk id="21" max="46" man="1"/>
    <brk id="3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9"/>
  <sheetViews>
    <sheetView view="pageBreakPreview" zoomScaleNormal="100" zoomScaleSheetLayoutView="100" workbookViewId="0">
      <selection activeCell="L31" sqref="L31:L34"/>
    </sheetView>
  </sheetViews>
  <sheetFormatPr defaultColWidth="13.453125" defaultRowHeight="15.5" x14ac:dyDescent="0.35"/>
  <cols>
    <col min="1" max="1" width="13.453125" style="47"/>
    <col min="2" max="4" width="13.453125" style="57"/>
    <col min="5" max="16384" width="13.453125" style="47"/>
  </cols>
  <sheetData>
    <row r="1" spans="1:24" ht="16" thickBot="1" x14ac:dyDescent="0.4">
      <c r="A1" s="47" t="s">
        <v>85</v>
      </c>
    </row>
    <row r="2" spans="1:24" x14ac:dyDescent="0.35">
      <c r="A2" s="44" t="s">
        <v>55</v>
      </c>
      <c r="B2" s="44" t="s">
        <v>7</v>
      </c>
      <c r="C2" s="45" t="s">
        <v>61</v>
      </c>
      <c r="D2" s="46" t="s">
        <v>56</v>
      </c>
    </row>
    <row r="3" spans="1:24" x14ac:dyDescent="0.35">
      <c r="A3" s="48">
        <v>45304</v>
      </c>
      <c r="B3" s="49">
        <v>0</v>
      </c>
      <c r="C3" s="50">
        <v>0</v>
      </c>
      <c r="D3" s="51">
        <f>(B3+C3)/(B19+C19)</f>
        <v>0</v>
      </c>
    </row>
    <row r="4" spans="1:24" x14ac:dyDescent="0.35">
      <c r="A4" s="48">
        <v>45305</v>
      </c>
      <c r="B4" s="49">
        <v>1</v>
      </c>
      <c r="C4" s="50">
        <v>0</v>
      </c>
      <c r="D4" s="51">
        <f>(B4+C4)/(B19+C19)</f>
        <v>2.4390243902439025E-2</v>
      </c>
    </row>
    <row r="5" spans="1:24" x14ac:dyDescent="0.35">
      <c r="A5" s="48">
        <v>45306</v>
      </c>
      <c r="B5" s="49">
        <v>2</v>
      </c>
      <c r="C5" s="50">
        <v>1</v>
      </c>
      <c r="D5" s="51">
        <f>(B5+C5)/(B19+C19)</f>
        <v>7.3170731707317069E-2</v>
      </c>
    </row>
    <row r="6" spans="1:24" x14ac:dyDescent="0.35">
      <c r="A6" s="48">
        <v>45307</v>
      </c>
      <c r="B6" s="49">
        <v>2</v>
      </c>
      <c r="C6" s="50">
        <v>3</v>
      </c>
      <c r="D6" s="51">
        <f>(B6+C6)/(B19+C19)</f>
        <v>0.12195121951219512</v>
      </c>
    </row>
    <row r="7" spans="1:24" x14ac:dyDescent="0.35">
      <c r="A7" s="48">
        <v>45308</v>
      </c>
      <c r="B7" s="49">
        <v>5</v>
      </c>
      <c r="C7" s="50">
        <v>8</v>
      </c>
      <c r="D7" s="51">
        <f>(B7+C7)/(B19+C19)</f>
        <v>0.31707317073170732</v>
      </c>
    </row>
    <row r="8" spans="1:24" x14ac:dyDescent="0.35">
      <c r="A8" s="48">
        <v>45309</v>
      </c>
      <c r="B8" s="49">
        <v>3</v>
      </c>
      <c r="C8" s="50">
        <v>4</v>
      </c>
      <c r="D8" s="51">
        <f>(B8+C8)/(B19+C19)</f>
        <v>0.17073170731707318</v>
      </c>
    </row>
    <row r="9" spans="1:24" x14ac:dyDescent="0.35">
      <c r="A9" s="48">
        <v>45310</v>
      </c>
      <c r="B9" s="49">
        <v>1</v>
      </c>
      <c r="C9" s="50">
        <v>4</v>
      </c>
      <c r="D9" s="51">
        <f>(B9+C9)/(B19+C19)</f>
        <v>0.12195121951219512</v>
      </c>
    </row>
    <row r="10" spans="1:24" x14ac:dyDescent="0.35">
      <c r="A10" s="48">
        <v>45311</v>
      </c>
      <c r="B10" s="49">
        <v>1</v>
      </c>
      <c r="C10" s="50">
        <v>3</v>
      </c>
      <c r="D10" s="51">
        <f>(B10+C10)/(B19+C19)</f>
        <v>9.7560975609756101E-2</v>
      </c>
    </row>
    <row r="11" spans="1:24" x14ac:dyDescent="0.35">
      <c r="A11" s="48">
        <v>45312</v>
      </c>
      <c r="B11" s="49">
        <v>0</v>
      </c>
      <c r="C11" s="50">
        <v>2</v>
      </c>
      <c r="D11" s="51">
        <f>(B11+C11)/(B19+C19)</f>
        <v>4.878048780487805E-2</v>
      </c>
    </row>
    <row r="12" spans="1:24" x14ac:dyDescent="0.35">
      <c r="A12" s="48">
        <v>45313</v>
      </c>
      <c r="B12" s="49">
        <v>0</v>
      </c>
      <c r="C12" s="50">
        <v>1</v>
      </c>
      <c r="D12" s="51">
        <f>(B12+C12)/(B19+C19)</f>
        <v>2.4390243902439025E-2</v>
      </c>
      <c r="X12" s="52"/>
    </row>
    <row r="13" spans="1:24" x14ac:dyDescent="0.35">
      <c r="A13" s="48">
        <v>45314</v>
      </c>
      <c r="B13" s="49">
        <v>0</v>
      </c>
      <c r="C13" s="50">
        <v>0</v>
      </c>
      <c r="D13" s="51">
        <f>(B13+C13)/(B19+C19)</f>
        <v>0</v>
      </c>
    </row>
    <row r="14" spans="1:24" x14ac:dyDescent="0.35">
      <c r="A14" s="48">
        <v>45315</v>
      </c>
      <c r="B14" s="49">
        <v>0</v>
      </c>
      <c r="C14" s="50">
        <v>0</v>
      </c>
      <c r="D14" s="51">
        <f>(B14+C14)/(B19+C19)</f>
        <v>0</v>
      </c>
      <c r="X14" s="52"/>
    </row>
    <row r="15" spans="1:24" x14ac:dyDescent="0.35">
      <c r="A15" s="48">
        <v>45316</v>
      </c>
      <c r="B15" s="49">
        <v>0</v>
      </c>
      <c r="C15" s="50">
        <v>0</v>
      </c>
      <c r="D15" s="51">
        <f>(B15+C15)/(B19+C19)</f>
        <v>0</v>
      </c>
    </row>
    <row r="16" spans="1:24" x14ac:dyDescent="0.35">
      <c r="A16" s="48">
        <v>45317</v>
      </c>
      <c r="B16" s="49">
        <v>0</v>
      </c>
      <c r="C16" s="50">
        <v>0</v>
      </c>
      <c r="D16" s="51">
        <f>(B16+C16)/(B19+C19)</f>
        <v>0</v>
      </c>
    </row>
    <row r="17" spans="1:4" x14ac:dyDescent="0.35">
      <c r="A17" s="48">
        <v>45318</v>
      </c>
      <c r="B17" s="49">
        <v>0</v>
      </c>
      <c r="C17" s="50">
        <v>0</v>
      </c>
      <c r="D17" s="51">
        <f>(B17+C17)/(B19+C19)</f>
        <v>0</v>
      </c>
    </row>
    <row r="18" spans="1:4" ht="16" thickBot="1" x14ac:dyDescent="0.4">
      <c r="A18" s="48">
        <v>45319</v>
      </c>
      <c r="B18" s="49">
        <v>0</v>
      </c>
      <c r="C18" s="50">
        <v>0</v>
      </c>
      <c r="D18" s="51">
        <f>(B18+C18)/(B19+C19)</f>
        <v>0</v>
      </c>
    </row>
    <row r="19" spans="1:4" ht="16" thickBot="1" x14ac:dyDescent="0.4">
      <c r="A19" s="53" t="s">
        <v>57</v>
      </c>
      <c r="B19" s="54">
        <f>SUM(B3:B18)</f>
        <v>15</v>
      </c>
      <c r="C19" s="55">
        <f>SUM(C3:C18)</f>
        <v>26</v>
      </c>
      <c r="D19" s="56">
        <f>SUM(D3:D18)</f>
        <v>1</v>
      </c>
    </row>
    <row r="29" spans="1:4" x14ac:dyDescent="0.35">
      <c r="D29" s="58"/>
    </row>
  </sheetData>
  <pageMargins left="0.7" right="0.7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7"/>
  <sheetViews>
    <sheetView view="pageBreakPreview" zoomScale="60" zoomScaleNormal="100" workbookViewId="0">
      <selection activeCell="W18" sqref="W18"/>
    </sheetView>
  </sheetViews>
  <sheetFormatPr defaultRowHeight="14.5" x14ac:dyDescent="0.35"/>
  <sheetData>
    <row r="37" spans="1:1" x14ac:dyDescent="0.35">
      <c r="A37" t="s">
        <v>86</v>
      </c>
    </row>
  </sheetData>
  <pageMargins left="0.7" right="0.7" top="0.75" bottom="0.75" header="0.3" footer="0.3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chfsDphEhpIdbDocType xmlns="8e3f3de1-8305-45bd-ae5b-aa8a16277ab1">Other</chfsDphEhpIdbDocType>
    <Migrate xmlns="cab47e06-5989-4d51-8c9a-14d1c31ebc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C75B158C45B84586E4181EECF17002" ma:contentTypeVersion="4" ma:contentTypeDescription="Create a new document." ma:contentTypeScope="" ma:versionID="ba32332419814c25a729c349da6990e0">
  <xsd:schema xmlns:xsd="http://www.w3.org/2001/XMLSchema" xmlns:xs="http://www.w3.org/2001/XMLSchema" xmlns:p="http://schemas.microsoft.com/office/2006/metadata/properties" xmlns:ns1="http://schemas.microsoft.com/sharepoint/v3" xmlns:ns2="8e3f3de1-8305-45bd-ae5b-aa8a16277ab1" xmlns:ns3="cab47e06-5989-4d51-8c9a-14d1c31ebccd" xmlns:ns4="9d98fa39-7fbd-4685-a488-797cac822720" targetNamespace="http://schemas.microsoft.com/office/2006/metadata/properties" ma:root="true" ma:fieldsID="2e3b6ee2eb49a3317f8185d2592fcd63" ns1:_="" ns2:_="" ns3:_="" ns4:_="">
    <xsd:import namespace="http://schemas.microsoft.com/sharepoint/v3"/>
    <xsd:import namespace="8e3f3de1-8305-45bd-ae5b-aa8a16277ab1"/>
    <xsd:import namespace="cab47e06-5989-4d51-8c9a-14d1c31ebccd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hfsDphEhpIdbDocType" minOccurs="0"/>
                <xsd:element ref="ns3:Migrate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f3de1-8305-45bd-ae5b-aa8a16277ab1" elementFormDefault="qualified">
    <xsd:import namespace="http://schemas.microsoft.com/office/2006/documentManagement/types"/>
    <xsd:import namespace="http://schemas.microsoft.com/office/infopath/2007/PartnerControls"/>
    <xsd:element name="chfsDphEhpIdbDocType" ma:index="10" nillable="true" ma:displayName="Doc Type" ma:format="Dropdown" ma:internalName="chfsDphEhpIdbDocType">
      <xsd:simpleType>
        <xsd:restriction base="dms:Choice">
          <xsd:enumeration value="5-Year Rates"/>
          <xsd:enumeration value="AIDS"/>
          <xsd:enumeration value="Case Rates"/>
          <xsd:enumeration value="Foodborne/Waterborne"/>
          <xsd:enumeration value="Grants"/>
          <xsd:enumeration value="HAI"/>
          <xsd:enumeration value="Hepatitis"/>
          <xsd:enumeration value="Immunization"/>
          <xsd:enumeration value="Rabies"/>
          <xsd:enumeration value="Reportable Disease"/>
          <xsd:enumeration value="Surveillance"/>
          <xsd:enumeration value="TB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47e06-5989-4d51-8c9a-14d1c31ebccd" elementFormDefault="qualified">
    <xsd:import namespace="http://schemas.microsoft.com/office/2006/documentManagement/types"/>
    <xsd:import namespace="http://schemas.microsoft.com/office/infopath/2007/PartnerControls"/>
    <xsd:element name="Migrate" ma:index="11" nillable="true" ma:displayName="Migrate" ma:internalName="Migr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FA0316-8EDD-47DD-87C5-95A8A88B13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7DFB8A-B445-47DD-A38A-A51AFF239A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3f3de1-8305-45bd-ae5b-aa8a16277ab1"/>
    <ds:schemaRef ds:uri="cab47e06-5989-4d51-8c9a-14d1c31ebccd"/>
  </ds:schemaRefs>
</ds:datastoreItem>
</file>

<file path=customXml/itemProps3.xml><?xml version="1.0" encoding="utf-8"?>
<ds:datastoreItem xmlns:ds="http://schemas.openxmlformats.org/officeDocument/2006/customXml" ds:itemID="{89213D74-95B4-404F-8C44-72A24B0AA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Data Sheet</vt:lpstr>
      <vt:lpstr>Condensed Line List - Staff</vt:lpstr>
      <vt:lpstr>Condensed Line List - Residents</vt:lpstr>
      <vt:lpstr>Detailed Line List - Staff</vt:lpstr>
      <vt:lpstr>Detailed Line List - Residents</vt:lpstr>
      <vt:lpstr>Frequencies</vt:lpstr>
      <vt:lpstr>Epi Curve</vt:lpstr>
      <vt:lpstr>'Condensed Line List - Staff'!Print_Area</vt:lpstr>
      <vt:lpstr>'Detailed Line List - Residents'!Print_Area</vt:lpstr>
      <vt:lpstr>'Detailed Line List - Staff'!Print_Area</vt:lpstr>
      <vt:lpstr>'Epi Curve'!Print_Area</vt:lpstr>
      <vt:lpstr>'Condensed Line List - Residents'!Print_Titles</vt:lpstr>
      <vt:lpstr>'Condensed Line List - Staff'!Print_Titles</vt:lpstr>
      <vt:lpstr>'Detailed Line List - Residents'!Print_Titles</vt:lpstr>
      <vt:lpstr>'Detailed Line List - Staff'!Print_Titles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LTCF Outbreak Line List Example</dc:title>
  <dc:creator>Windows User</dc:creator>
  <cp:lastModifiedBy>Wilson, Jordan (CHFS DPH DEHP)</cp:lastModifiedBy>
  <cp:lastPrinted>2015-03-17T11:44:16Z</cp:lastPrinted>
  <dcterms:created xsi:type="dcterms:W3CDTF">2014-06-20T12:45:13Z</dcterms:created>
  <dcterms:modified xsi:type="dcterms:W3CDTF">2024-06-03T14:55:44Z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0x010100C6C75B158C45B84586E4181EECF17002</vt:lpwstr>
  </property>
</Properties>
</file>